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80" windowWidth="19440" windowHeight="11580" tabRatio="915"/>
  </bookViews>
  <sheets>
    <sheet name="Table 1 - Summary" sheetId="31" r:id="rId1"/>
  </sheets>
  <definedNames>
    <definedName name="_xlnm.Print_Area" localSheetId="0">'Table 1 - Summary'!$A$1:$M$204</definedName>
    <definedName name="_xlnm.Print_Titles" localSheetId="0">'Table 1 - Summary'!$1:$7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31" l="1"/>
  <c r="H30" i="31"/>
  <c r="H101" i="31"/>
  <c r="H123" i="31"/>
  <c r="P122" i="31"/>
  <c r="P123" i="31"/>
  <c r="C63" i="31"/>
  <c r="H37" i="31"/>
  <c r="P37" i="31"/>
  <c r="H27" i="31"/>
  <c r="H29" i="31"/>
  <c r="H28" i="31"/>
  <c r="P183" i="31"/>
  <c r="P182" i="31"/>
  <c r="P181" i="31"/>
  <c r="H183" i="31"/>
  <c r="H182" i="31"/>
  <c r="H181" i="31"/>
  <c r="P197" i="31"/>
  <c r="P196" i="31"/>
  <c r="P195" i="31"/>
  <c r="P194" i="31"/>
  <c r="P193" i="31"/>
  <c r="P192" i="31"/>
  <c r="P191" i="31"/>
  <c r="P188" i="31"/>
  <c r="P187" i="31"/>
  <c r="P186" i="31"/>
  <c r="P178" i="31"/>
  <c r="P177" i="31"/>
  <c r="P176" i="31"/>
  <c r="P173" i="31"/>
  <c r="P172" i="31"/>
  <c r="P171" i="31"/>
  <c r="P170" i="31"/>
  <c r="P169" i="31"/>
  <c r="P168" i="31"/>
  <c r="P164" i="31"/>
  <c r="P163" i="31"/>
  <c r="P162" i="31"/>
  <c r="P159" i="31"/>
  <c r="P158" i="31"/>
  <c r="P157" i="31"/>
  <c r="P150" i="31"/>
  <c r="P149" i="31"/>
  <c r="P148" i="31"/>
  <c r="P147" i="31"/>
  <c r="P142" i="31"/>
  <c r="P141" i="31"/>
  <c r="P140" i="31"/>
  <c r="P139" i="31"/>
  <c r="P138" i="31"/>
  <c r="P134" i="31"/>
  <c r="P133" i="31"/>
  <c r="P132" i="31"/>
  <c r="P131" i="31"/>
  <c r="P126" i="31"/>
  <c r="P125" i="31"/>
  <c r="P124" i="31"/>
  <c r="P121" i="31"/>
  <c r="P120" i="31"/>
  <c r="P119" i="31"/>
  <c r="P118" i="31"/>
  <c r="P117" i="31"/>
  <c r="P116" i="31"/>
  <c r="P115" i="31"/>
  <c r="P114" i="31"/>
  <c r="P113" i="31"/>
  <c r="P112" i="31"/>
  <c r="P111" i="31"/>
  <c r="P110" i="31"/>
  <c r="P109" i="31"/>
  <c r="P108" i="31"/>
  <c r="P107" i="31"/>
  <c r="P106" i="31"/>
  <c r="P101" i="31"/>
  <c r="P98" i="31"/>
  <c r="P97" i="31"/>
  <c r="P96" i="31"/>
  <c r="P92" i="31"/>
  <c r="P91" i="31"/>
  <c r="P90" i="31"/>
  <c r="P86" i="31"/>
  <c r="P85" i="31"/>
  <c r="P84" i="31"/>
  <c r="P83" i="31"/>
  <c r="P82" i="31"/>
  <c r="P78" i="31"/>
  <c r="P77" i="31"/>
  <c r="P76" i="31"/>
  <c r="P75" i="31"/>
  <c r="P74" i="31"/>
  <c r="P73" i="31"/>
  <c r="P69" i="31"/>
  <c r="P68" i="31"/>
  <c r="P67" i="31"/>
  <c r="P66" i="31"/>
  <c r="P63" i="31"/>
  <c r="P60" i="31"/>
  <c r="P59" i="31"/>
  <c r="P58" i="31"/>
  <c r="P57" i="31"/>
  <c r="P56" i="31"/>
  <c r="P55" i="31"/>
  <c r="P51" i="31"/>
  <c r="P50" i="31"/>
  <c r="P49" i="31"/>
  <c r="P48" i="31"/>
  <c r="P47" i="31"/>
  <c r="P44" i="31"/>
  <c r="P43" i="31"/>
  <c r="P42" i="31"/>
  <c r="P41" i="31"/>
  <c r="P40" i="31"/>
  <c r="P36" i="31"/>
  <c r="P35" i="31"/>
  <c r="P32" i="31"/>
  <c r="P30" i="31"/>
  <c r="P29" i="31"/>
  <c r="P28" i="31"/>
  <c r="P27" i="31"/>
  <c r="H197" i="31"/>
  <c r="H196" i="31"/>
  <c r="H195" i="31"/>
  <c r="H194" i="31"/>
  <c r="H193" i="31"/>
  <c r="H192" i="31"/>
  <c r="H191" i="31"/>
  <c r="H188" i="31"/>
  <c r="H187" i="31"/>
  <c r="H186" i="31"/>
  <c r="H178" i="31"/>
  <c r="H177" i="31"/>
  <c r="H176" i="31"/>
  <c r="H173" i="31"/>
  <c r="H172" i="31"/>
  <c r="H171" i="31"/>
  <c r="H170" i="31"/>
  <c r="H169" i="31"/>
  <c r="H168" i="31"/>
  <c r="H164" i="31"/>
  <c r="H163" i="31"/>
  <c r="H162" i="31"/>
  <c r="H158" i="31"/>
  <c r="H159" i="31"/>
  <c r="H157" i="31"/>
  <c r="H150" i="31"/>
  <c r="H149" i="31"/>
  <c r="H148" i="31"/>
  <c r="H147" i="31"/>
  <c r="H142" i="31"/>
  <c r="H141" i="31"/>
  <c r="H140" i="31"/>
  <c r="H139" i="31"/>
  <c r="H138" i="31"/>
  <c r="H134" i="31"/>
  <c r="H133" i="31"/>
  <c r="H132" i="31"/>
  <c r="H131" i="31"/>
  <c r="H126" i="31"/>
  <c r="H125" i="31"/>
  <c r="H124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98" i="31"/>
  <c r="H97" i="31"/>
  <c r="H96" i="31"/>
  <c r="H92" i="31"/>
  <c r="H91" i="31"/>
  <c r="H90" i="31"/>
  <c r="H86" i="31"/>
  <c r="H85" i="31"/>
  <c r="H84" i="31"/>
  <c r="H83" i="31"/>
  <c r="H82" i="31"/>
  <c r="H78" i="31"/>
  <c r="H77" i="31"/>
  <c r="H76" i="31"/>
  <c r="H75" i="31"/>
  <c r="H74" i="31"/>
  <c r="H73" i="31"/>
  <c r="H69" i="31"/>
  <c r="H68" i="31"/>
  <c r="H67" i="31"/>
  <c r="H66" i="31"/>
  <c r="H63" i="31"/>
  <c r="H60" i="31"/>
  <c r="H59" i="31"/>
  <c r="H58" i="31"/>
  <c r="H57" i="31"/>
  <c r="H56" i="31"/>
  <c r="H55" i="31"/>
  <c r="H51" i="31"/>
  <c r="H50" i="31"/>
  <c r="H49" i="31"/>
  <c r="H48" i="31"/>
  <c r="H47" i="31"/>
  <c r="H44" i="31"/>
  <c r="H43" i="31"/>
  <c r="H42" i="31"/>
  <c r="H41" i="31"/>
  <c r="H40" i="31"/>
  <c r="H32" i="31"/>
  <c r="H36" i="31"/>
  <c r="H35" i="31"/>
  <c r="P25" i="31"/>
  <c r="H25" i="31"/>
</calcChain>
</file>

<file path=xl/sharedStrings.xml><?xml version="1.0" encoding="utf-8"?>
<sst xmlns="http://schemas.openxmlformats.org/spreadsheetml/2006/main" count="190" uniqueCount="166">
  <si>
    <t>Medicare at any point during year</t>
  </si>
  <si>
    <t>Medicaid at any point during year</t>
  </si>
  <si>
    <t>Private Insurance at any point during year</t>
  </si>
  <si>
    <t>Uninsured for Entire Year</t>
  </si>
  <si>
    <t>Insurance Status:</t>
  </si>
  <si>
    <t>Diagnosed with Heart Attack</t>
  </si>
  <si>
    <t>Diagnosed with Stroke</t>
  </si>
  <si>
    <t>Diagnosed with Breast Cancer</t>
  </si>
  <si>
    <t>Diagnosed with Colon Cancer</t>
  </si>
  <si>
    <t>Diagnosed with Lung Cancer</t>
  </si>
  <si>
    <t>Diagnosed with Prostate Cancer</t>
  </si>
  <si>
    <t>Diagnosed with Cervical Cancer</t>
  </si>
  <si>
    <t>Excellent</t>
  </si>
  <si>
    <t>Very Good</t>
  </si>
  <si>
    <t>Good</t>
  </si>
  <si>
    <t>Fair</t>
  </si>
  <si>
    <t>Poor</t>
  </si>
  <si>
    <t>Some College</t>
  </si>
  <si>
    <t>Unknown or NA</t>
  </si>
  <si>
    <t>Race/Ethnicity:</t>
  </si>
  <si>
    <t>Education:</t>
  </si>
  <si>
    <t>Hispanic</t>
  </si>
  <si>
    <t>Other</t>
  </si>
  <si>
    <t>&lt; 100% FPL</t>
  </si>
  <si>
    <t>Good Overall (0-2)</t>
  </si>
  <si>
    <t>Poor Overall (3-6)</t>
  </si>
  <si>
    <t>Multiple High Blood Pressure Diagnoses</t>
  </si>
  <si>
    <t>Asthma Attack in the Last 12 months</t>
  </si>
  <si>
    <t>Completely Unable to Do Activities</t>
  </si>
  <si>
    <t>200% ≤ FPL &lt; 400%</t>
  </si>
  <si>
    <t>FPL ≥ 400%</t>
  </si>
  <si>
    <t>Age (years):</t>
  </si>
  <si>
    <t>Ratio of Income to the Federal Poverty Line:</t>
  </si>
  <si>
    <t>Note: Among persons age 25 or older.</t>
  </si>
  <si>
    <t>Dual Eligible, Age ≤ 64</t>
  </si>
  <si>
    <t>Dual Eligible, Age &gt; 64</t>
  </si>
  <si>
    <t>Note: Among adults age 18 and over.  A very small percentage of persons have no BMI assessed or very low BMI (&lt;10).  These individuals are omitted from the table because of the small sample size.</t>
  </si>
  <si>
    <t>BMI (Adults):</t>
  </si>
  <si>
    <t>Self-Reported General Health Status:</t>
  </si>
  <si>
    <t>Note: Among adults age 18 and over.</t>
  </si>
  <si>
    <t>Self-Reported Mental Health Status:</t>
  </si>
  <si>
    <t>Overall Self-Rated Feelings (Based on PHQ2 Instrument):</t>
  </si>
  <si>
    <t>Diagnoses:</t>
  </si>
  <si>
    <t>Current Smoker:</t>
  </si>
  <si>
    <t>Functional Limitations:</t>
  </si>
  <si>
    <t>Diagnosed with High Blood Pressure *</t>
  </si>
  <si>
    <t>Diagnosed with Coronary Heart Disease *</t>
  </si>
  <si>
    <t>Diagnosed with Diabetes *</t>
  </si>
  <si>
    <t>Diagnosed with Asthma *</t>
  </si>
  <si>
    <t xml:space="preserve"> </t>
  </si>
  <si>
    <t>Diagnosed with Arthritis *</t>
  </si>
  <si>
    <t>Diagnosed with Cancer: *</t>
  </si>
  <si>
    <t>95% Confidence Interval</t>
  </si>
  <si>
    <t>Diagnosed with Other Heart Disease *</t>
  </si>
  <si>
    <t>Unknown, Refused or NA</t>
  </si>
  <si>
    <t>Expects to Need Help for IADLs for 3 or More Months</t>
  </si>
  <si>
    <t>Has Any Limitation Walking, Climbing Stairs, Grasping Objects. Etc. (WLKLIM)</t>
  </si>
  <si>
    <t>Expects to Have such Limitations (in WLKLIM, above) for At Least 3 Months</t>
  </si>
  <si>
    <t>Diagnosed with High Cholesterol *</t>
  </si>
  <si>
    <t>One or two</t>
  </si>
  <si>
    <t>Three or more</t>
  </si>
  <si>
    <t>Five or more</t>
  </si>
  <si>
    <t>Counts of Chronic Conditions (among the asterisked items -- see 'Global Notes'):</t>
  </si>
  <si>
    <t>Completed High School</t>
  </si>
  <si>
    <t>Completed College or Above</t>
  </si>
  <si>
    <t>Four or more</t>
  </si>
  <si>
    <t>&lt; 200% FPL</t>
  </si>
  <si>
    <t>Lower 50%</t>
  </si>
  <si>
    <t>Upper 10%</t>
  </si>
  <si>
    <t>Upper 5%</t>
  </si>
  <si>
    <t>Upper 1%</t>
  </si>
  <si>
    <t>Percentile Range of Total Annual Medical Spending</t>
  </si>
  <si>
    <t>Anxiety/depressive disorders (includes anxiety, phobia, and non-specific depression) *</t>
  </si>
  <si>
    <t>Persistent/Severe Mental Health Disorders (includes schizophrenic disorders, manic disorder, bipolar disorder, and major depression) *</t>
  </si>
  <si>
    <t>Has a Usual Source of Care (USC):</t>
  </si>
  <si>
    <t>Yes</t>
  </si>
  <si>
    <t>No</t>
  </si>
  <si>
    <t>Refused or NA</t>
  </si>
  <si>
    <t>Place of Usual Source of Care (Among those with a USC):</t>
  </si>
  <si>
    <t>Office</t>
  </si>
  <si>
    <t>Emergency Department</t>
  </si>
  <si>
    <t>Note: Not applicable/omitted not reported due to small percentages.</t>
  </si>
  <si>
    <t>Reason For Not Having a Source of Usual Care (Among those without a USC):</t>
  </si>
  <si>
    <t>Seldom or Never Sick</t>
  </si>
  <si>
    <t>Usual Source of Care not Available</t>
  </si>
  <si>
    <t>Uses Different Places for Different Services</t>
  </si>
  <si>
    <t>Cost of Care</t>
  </si>
  <si>
    <t>No Health Insurance</t>
  </si>
  <si>
    <t>Problem Getting Necessary Medical Care:</t>
  </si>
  <si>
    <t>Reason Unable to Get Necessary Medical Care (Among those having a problem getting necessary care):</t>
  </si>
  <si>
    <t>Could not afford care</t>
  </si>
  <si>
    <t>Insurance would not cover care</t>
  </si>
  <si>
    <t>Other reason</t>
  </si>
  <si>
    <t>Size of Problem(s) Getting Necessary Medical Care (Among those having a problem getting necessary care):</t>
  </si>
  <si>
    <t>Big</t>
  </si>
  <si>
    <t>Small</t>
  </si>
  <si>
    <t>None</t>
  </si>
  <si>
    <t>Screening and Prevention Use Measures:</t>
  </si>
  <si>
    <t>Never Had a Pap smear (Females Age&gt;17 only)</t>
  </si>
  <si>
    <t>Never Had a Cholesterol Check (Age&gt;17 only)</t>
  </si>
  <si>
    <t>Never Had a Prostate Specific Antigen (PSA) test (Males Age&gt;39 only)</t>
  </si>
  <si>
    <t>Never Had a Mammogram (Females Age&gt;29)</t>
  </si>
  <si>
    <t>Never Had a Colonoscopy (Age&gt;39)</t>
  </si>
  <si>
    <t>Never Had a Blood Stool Test (Age&gt;39)</t>
  </si>
  <si>
    <t>Never Had a Flu Shot (Age&gt;17)</t>
  </si>
  <si>
    <t>Kessler 6 Measure of Psychological Stress:</t>
  </si>
  <si>
    <t>Low (&lt;13)</t>
  </si>
  <si>
    <t>High (≥13)</t>
  </si>
  <si>
    <t>Among adults age 18 and older. Note: Values at or above 13 on Kessler 6 represent a high degree of depression-related psychological stress.</t>
  </si>
  <si>
    <t>Note: The omitted category is age 17 and under.  Including this level would cause the columns for the age variable to sum to 100%.</t>
  </si>
  <si>
    <t>Black, Non-Hispanic</t>
  </si>
  <si>
    <t>White, Non-Hispanic</t>
  </si>
  <si>
    <t>Asian, Non-Hispanic</t>
  </si>
  <si>
    <t>Days of Work or School Missed Due to Illness or Injury (Mean Days, Annualized):</t>
  </si>
  <si>
    <t>Less than High School</t>
  </si>
  <si>
    <t>Note: These insurance categories are not mutually exclusive.</t>
  </si>
  <si>
    <t>Age 18-64 (%)</t>
  </si>
  <si>
    <t>Age 65+ (%)</t>
  </si>
  <si>
    <t>High Need Definitions (Prevalence of Need Within Spending Percentile):</t>
  </si>
  <si>
    <t>IADL Limitations for 3+ Months or Physical Functioning Help for 3+ Months AND:</t>
  </si>
  <si>
    <t>Two or more chronic conditions</t>
  </si>
  <si>
    <t>Three or more chronic conditions</t>
  </si>
  <si>
    <t>Four or more chronic conditions</t>
  </si>
  <si>
    <t>Five or more chronic conditions</t>
  </si>
  <si>
    <t xml:space="preserve">Note: All diagnostic information, except for asthma attacks, is surveyed among adults age 18 and over.  All cancers encompass the subgroups (e.g., breast and prostate cancer), that follow.  </t>
  </si>
  <si>
    <t>However, the list of subgroups is not exhaustive and will not total to the overall proportion diagnosed with any cancer.</t>
  </si>
  <si>
    <t>The chronic conditions that comprise the above definitions are asterisked conditions on the prior page.</t>
  </si>
  <si>
    <t>Note: Among adults age 18 and over.  The PHQ2 is a 0-6 ordinal measure, where values above 3 represent a greater risk of clinical depression.</t>
  </si>
  <si>
    <t>Note: Among age 18 and older only.  Combines both non-elderly and elderly samples.  Stratified prevalence statistics (i.e., elderly and non-elderly) are presented in Table 2.</t>
  </si>
  <si>
    <t>Global Notes:</t>
  </si>
  <si>
    <t>* Included in chronic condition definition (for BMI, a BMI equal to or in excess of 30, indicating overweight), which is used to construct an indicator of having one or multiple chronic conditions in Table 2.</t>
  </si>
  <si>
    <t>Substance abuse disorders (defined as alcoholic and drug psychoses and psychoactive substance abuse (including non-dependent substance abuse)) *</t>
  </si>
  <si>
    <t>Requires Help for Instrumental Activities of Daily Living (IADLs)</t>
  </si>
  <si>
    <t>Hospital, Not ED</t>
  </si>
  <si>
    <t>Overall</t>
  </si>
  <si>
    <t>(II) Demographic and General Health Characteristics:</t>
  </si>
  <si>
    <t>(III) Diagnoses and Chronic Conditions:</t>
  </si>
  <si>
    <t>(IV) Access to Primary and Preventive Care:</t>
  </si>
  <si>
    <t>Diagnosed with any Mental or Behavioral Health Disorder:</t>
  </si>
  <si>
    <t>(I) Medical Spending:</t>
  </si>
  <si>
    <t>Percent of Total Medical Spending</t>
  </si>
  <si>
    <t>-</t>
  </si>
  <si>
    <t>Inpatient</t>
  </si>
  <si>
    <t>Emergency Room</t>
  </si>
  <si>
    <t>Office-Based Care</t>
  </si>
  <si>
    <t>Prescription Drugs</t>
  </si>
  <si>
    <t>Home Health Care</t>
  </si>
  <si>
    <t>Dental Care</t>
  </si>
  <si>
    <t>Other Care</t>
  </si>
  <si>
    <t>Distribution of Medical Spending:</t>
  </si>
  <si>
    <t>Outpatient</t>
  </si>
  <si>
    <t>June 5, 2014</t>
  </si>
  <si>
    <t xml:space="preserve">Based on pooled data from the 2009-2011 Medical Expenditure Panel Survey-Household Component.  Aggregates information from consolidated full-year files, event files, and diagnosis files. </t>
  </si>
  <si>
    <t>Unweighted sample size=105,014 person-years.  Percentages are out of person-years, and are weighted to reflect prevalence in the non-institutionalized US population at a given point in time.</t>
  </si>
  <si>
    <t>(b)</t>
  </si>
  <si>
    <t>(a)</t>
  </si>
  <si>
    <t>Eric Roberts, Arielle Zina and Gerard Anderson</t>
  </si>
  <si>
    <r>
      <t xml:space="preserve">Estimate of Mean </t>
    </r>
    <r>
      <rPr>
        <i/>
        <sz val="14"/>
        <color theme="1"/>
        <rFont val="Times New Roman"/>
        <family val="1"/>
      </rPr>
      <t>(Prevalence if %)</t>
    </r>
  </si>
  <si>
    <r>
      <t xml:space="preserve">FPL ≤ 138% </t>
    </r>
    <r>
      <rPr>
        <i/>
        <sz val="14"/>
        <color theme="1"/>
        <rFont val="Times New Roman"/>
        <family val="1"/>
      </rPr>
      <t>(Medicaid eligibility threshold under the ACA)</t>
    </r>
  </si>
  <si>
    <r>
      <t xml:space="preserve">10 </t>
    </r>
    <r>
      <rPr>
        <sz val="14"/>
        <rFont val="Times New Roman"/>
        <family val="1"/>
      </rPr>
      <t xml:space="preserve">≤ BMI &lt; 20 </t>
    </r>
  </si>
  <si>
    <r>
      <t xml:space="preserve">20 </t>
    </r>
    <r>
      <rPr>
        <sz val="14"/>
        <rFont val="Times New Roman"/>
        <family val="1"/>
      </rPr>
      <t xml:space="preserve">≤ BMI &lt; 30 </t>
    </r>
  </si>
  <si>
    <r>
      <t xml:space="preserve">30 </t>
    </r>
    <r>
      <rPr>
        <sz val="14"/>
        <rFont val="Times New Roman"/>
        <family val="1"/>
      </rPr>
      <t>≤ BMI &lt; 40 *</t>
    </r>
  </si>
  <si>
    <r>
      <t xml:space="preserve">BMI </t>
    </r>
    <r>
      <rPr>
        <sz val="14"/>
        <rFont val="Times New Roman"/>
        <family val="1"/>
      </rPr>
      <t>≥ 40 *</t>
    </r>
  </si>
  <si>
    <r>
      <t xml:space="preserve">(a) Statistically different from the lower 50% of spenders at 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&lt;0.05.  (b) Statistically different from the upper 1% of spenders at 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>&lt;0.05.</t>
    </r>
  </si>
  <si>
    <t>Table 1: Summary of MEPS Spending, Demographic, Health Status, and Health Care Use of High-Cost Patients</t>
  </si>
  <si>
    <t>Johns Hopkins University Analysis of High-need, High-Cost Patients Using the 2009-2011 MEPS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</si>
</sst>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i/>
      <sz val="14"/>
      <color rgb="FF00000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/>
    <xf numFmtId="2" fontId="4" fillId="0" borderId="0" xfId="0" applyNumberFormat="1" applyFont="1" applyBorder="1"/>
    <xf numFmtId="10" fontId="4" fillId="0" borderId="0" xfId="27" applyNumberFormat="1" applyFont="1" applyBorder="1"/>
    <xf numFmtId="2" fontId="4" fillId="0" borderId="0" xfId="0" applyNumberFormat="1" applyFont="1" applyFill="1" applyBorder="1"/>
    <xf numFmtId="10" fontId="4" fillId="0" borderId="0" xfId="27" applyNumberFormat="1" applyFont="1" applyFill="1" applyBorder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2" fontId="9" fillId="0" borderId="0" xfId="0" applyNumberFormat="1" applyFont="1" applyBorder="1"/>
    <xf numFmtId="0" fontId="11" fillId="0" borderId="0" xfId="0" applyFont="1" applyBorder="1"/>
    <xf numFmtId="165" fontId="7" fillId="0" borderId="0" xfId="27" applyNumberFormat="1" applyFont="1" applyFill="1" applyBorder="1" applyAlignment="1">
      <alignment vertical="top" wrapText="1"/>
    </xf>
    <xf numFmtId="165" fontId="4" fillId="0" borderId="0" xfId="27" applyNumberFormat="1" applyFont="1" applyFill="1" applyBorder="1"/>
    <xf numFmtId="2" fontId="6" fillId="0" borderId="0" xfId="0" applyNumberFormat="1" applyFont="1" applyBorder="1"/>
    <xf numFmtId="2" fontId="13" fillId="0" borderId="0" xfId="0" applyNumberFormat="1" applyFont="1" applyBorder="1"/>
    <xf numFmtId="2" fontId="14" fillId="0" borderId="0" xfId="0" applyNumberFormat="1" applyFont="1" applyBorder="1"/>
    <xf numFmtId="2" fontId="11" fillId="0" borderId="3" xfId="0" quotePrefix="1" applyNumberFormat="1" applyFont="1" applyBorder="1"/>
    <xf numFmtId="2" fontId="5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/>
    <xf numFmtId="2" fontId="8" fillId="0" borderId="3" xfId="0" applyNumberFormat="1" applyFont="1" applyFill="1" applyBorder="1"/>
    <xf numFmtId="165" fontId="8" fillId="0" borderId="0" xfId="27" applyNumberFormat="1" applyFont="1" applyFill="1" applyBorder="1"/>
    <xf numFmtId="2" fontId="4" fillId="0" borderId="1" xfId="0" applyNumberFormat="1" applyFont="1" applyFill="1" applyBorder="1" applyAlignment="1">
      <alignment horizontal="centerContinuous"/>
    </xf>
    <xf numFmtId="0" fontId="8" fillId="0" borderId="0" xfId="0" applyFont="1" applyFill="1" applyBorder="1"/>
    <xf numFmtId="2" fontId="8" fillId="0" borderId="1" xfId="0" applyNumberFormat="1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centerContinuous"/>
    </xf>
    <xf numFmtId="10" fontId="8" fillId="0" borderId="0" xfId="27" applyNumberFormat="1" applyFont="1" applyFill="1" applyBorder="1"/>
    <xf numFmtId="2" fontId="4" fillId="0" borderId="3" xfId="0" applyNumberFormat="1" applyFont="1" applyFill="1" applyBorder="1"/>
    <xf numFmtId="2" fontId="10" fillId="0" borderId="0" xfId="0" applyNumberFormat="1" applyFont="1" applyFill="1" applyBorder="1" applyAlignment="1">
      <alignment horizontal="centerContinuous"/>
    </xf>
    <xf numFmtId="2" fontId="9" fillId="0" borderId="0" xfId="0" applyNumberFormat="1" applyFont="1" applyFill="1" applyBorder="1"/>
    <xf numFmtId="2" fontId="9" fillId="0" borderId="1" xfId="0" applyNumberFormat="1" applyFont="1" applyFill="1" applyBorder="1" applyAlignment="1">
      <alignment horizontal="centerContinuous"/>
    </xf>
    <xf numFmtId="2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Continuous" vertical="center"/>
    </xf>
    <xf numFmtId="2" fontId="4" fillId="0" borderId="0" xfId="0" applyNumberFormat="1" applyFont="1" applyFill="1" applyBorder="1" applyAlignment="1">
      <alignment horizontal="centerContinuous"/>
    </xf>
    <xf numFmtId="2" fontId="16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2" fontId="12" fillId="0" borderId="0" xfId="0" applyNumberFormat="1" applyFont="1" applyBorder="1"/>
    <xf numFmtId="164" fontId="4" fillId="0" borderId="0" xfId="27" applyNumberFormat="1" applyFont="1" applyFill="1" applyBorder="1"/>
    <xf numFmtId="164" fontId="4" fillId="0" borderId="0" xfId="0" applyNumberFormat="1" applyFont="1" applyFill="1" applyBorder="1"/>
    <xf numFmtId="164" fontId="4" fillId="0" borderId="3" xfId="0" applyNumberFormat="1" applyFont="1" applyFill="1" applyBorder="1"/>
    <xf numFmtId="10" fontId="7" fillId="0" borderId="0" xfId="0" applyNumberFormat="1" applyFont="1"/>
    <xf numFmtId="165" fontId="8" fillId="0" borderId="0" xfId="27" applyNumberFormat="1" applyFont="1" applyFill="1" applyBorder="1" applyAlignment="1">
      <alignment horizontal="right"/>
    </xf>
    <xf numFmtId="165" fontId="4" fillId="0" borderId="0" xfId="27" applyNumberFormat="1" applyFont="1" applyFill="1" applyBorder="1" applyAlignment="1">
      <alignment horizontal="right"/>
    </xf>
    <xf numFmtId="2" fontId="13" fillId="0" borderId="1" xfId="0" applyNumberFormat="1" applyFont="1" applyBorder="1"/>
    <xf numFmtId="2" fontId="13" fillId="0" borderId="0" xfId="0" applyNumberFormat="1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>
      <alignment horizontal="centerContinuous"/>
    </xf>
    <xf numFmtId="2" fontId="13" fillId="0" borderId="1" xfId="0" applyNumberFormat="1" applyFont="1" applyFill="1" applyBorder="1" applyAlignment="1">
      <alignment horizontal="centerContinuous"/>
    </xf>
    <xf numFmtId="2" fontId="13" fillId="0" borderId="0" xfId="0" applyNumberFormat="1" applyFont="1" applyFill="1" applyBorder="1" applyAlignment="1">
      <alignment horizontal="centerContinuous"/>
    </xf>
    <xf numFmtId="2" fontId="13" fillId="0" borderId="1" xfId="0" applyNumberFormat="1" applyFont="1" applyFill="1" applyBorder="1" applyAlignment="1">
      <alignment horizontal="center"/>
    </xf>
    <xf numFmtId="2" fontId="17" fillId="0" borderId="0" xfId="0" applyNumberFormat="1" applyFont="1" applyBorder="1"/>
    <xf numFmtId="2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Continuous" vertical="center" wrapText="1"/>
    </xf>
    <xf numFmtId="2" fontId="17" fillId="0" borderId="0" xfId="0" applyNumberFormat="1" applyFont="1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 vertical="center"/>
    </xf>
    <xf numFmtId="0" fontId="17" fillId="0" borderId="0" xfId="0" applyNumberFormat="1" applyFont="1" applyFill="1" applyBorder="1" applyAlignment="1">
      <alignment horizontal="centerContinuous"/>
    </xf>
    <xf numFmtId="164" fontId="17" fillId="0" borderId="0" xfId="0" applyNumberFormat="1" applyFont="1" applyFill="1" applyBorder="1" applyAlignment="1">
      <alignment horizontal="centerContinuous"/>
    </xf>
    <xf numFmtId="2" fontId="17" fillId="0" borderId="1" xfId="0" applyNumberFormat="1" applyFont="1" applyFill="1" applyBorder="1"/>
    <xf numFmtId="164" fontId="17" fillId="0" borderId="1" xfId="0" applyNumberFormat="1" applyFont="1" applyFill="1" applyBorder="1" applyAlignment="1">
      <alignment horizontal="centerContinuous"/>
    </xf>
    <xf numFmtId="0" fontId="17" fillId="0" borderId="1" xfId="0" applyNumberFormat="1" applyFont="1" applyFill="1" applyBorder="1" applyAlignment="1">
      <alignment horizontal="centerContinuous"/>
    </xf>
    <xf numFmtId="2" fontId="17" fillId="0" borderId="1" xfId="0" applyNumberFormat="1" applyFont="1" applyFill="1" applyBorder="1" applyAlignment="1">
      <alignment horizontal="centerContinuous"/>
    </xf>
    <xf numFmtId="165" fontId="17" fillId="0" borderId="0" xfId="27" applyNumberFormat="1" applyFont="1" applyFill="1" applyBorder="1" applyAlignment="1">
      <alignment horizontal="right"/>
    </xf>
    <xf numFmtId="2" fontId="17" fillId="0" borderId="0" xfId="0" applyNumberFormat="1" applyFont="1" applyBorder="1" applyAlignment="1">
      <alignment horizontal="left" indent="1"/>
    </xf>
    <xf numFmtId="165" fontId="17" fillId="0" borderId="0" xfId="27" applyNumberFormat="1" applyFont="1" applyFill="1" applyBorder="1" applyAlignment="1"/>
    <xf numFmtId="165" fontId="17" fillId="0" borderId="0" xfId="27" applyNumberFormat="1" applyFont="1" applyFill="1" applyBorder="1"/>
    <xf numFmtId="2" fontId="15" fillId="0" borderId="0" xfId="0" applyNumberFormat="1" applyFont="1" applyBorder="1"/>
    <xf numFmtId="164" fontId="17" fillId="0" borderId="0" xfId="0" applyNumberFormat="1" applyFont="1" applyFill="1" applyBorder="1"/>
    <xf numFmtId="0" fontId="17" fillId="0" borderId="0" xfId="0" applyFont="1" applyBorder="1"/>
    <xf numFmtId="9" fontId="18" fillId="0" borderId="0" xfId="27" applyFont="1"/>
    <xf numFmtId="165" fontId="18" fillId="0" borderId="0" xfId="27" applyNumberFormat="1" applyFont="1"/>
    <xf numFmtId="9" fontId="17" fillId="0" borderId="0" xfId="27" applyFont="1" applyFill="1" applyBorder="1"/>
    <xf numFmtId="0" fontId="17" fillId="0" borderId="0" xfId="0" applyFont="1" applyFill="1" applyBorder="1"/>
    <xf numFmtId="10" fontId="17" fillId="0" borderId="0" xfId="27" applyNumberFormat="1" applyFont="1" applyFill="1" applyBorder="1"/>
    <xf numFmtId="0" fontId="15" fillId="0" borderId="0" xfId="0" applyFont="1" applyFill="1" applyBorder="1"/>
    <xf numFmtId="9" fontId="18" fillId="0" borderId="0" xfId="27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5" fontId="18" fillId="0" borderId="0" xfId="27" applyNumberFormat="1" applyFont="1" applyFill="1" applyBorder="1" applyAlignment="1">
      <alignment vertical="top" wrapText="1"/>
    </xf>
    <xf numFmtId="164" fontId="18" fillId="0" borderId="0" xfId="27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2" fontId="15" fillId="0" borderId="0" xfId="0" applyNumberFormat="1" applyFont="1" applyFill="1" applyBorder="1"/>
    <xf numFmtId="164" fontId="18" fillId="0" borderId="0" xfId="0" applyNumberFormat="1" applyFont="1"/>
    <xf numFmtId="164" fontId="17" fillId="0" borderId="0" xfId="27" applyNumberFormat="1" applyFont="1" applyFill="1" applyBorder="1"/>
    <xf numFmtId="2" fontId="17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7" fillId="0" borderId="0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165" fontId="18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wrapText="1" indent="1"/>
    </xf>
    <xf numFmtId="0" fontId="17" fillId="0" borderId="0" xfId="0" applyFont="1" applyBorder="1" applyAlignment="1">
      <alignment horizontal="left" wrapText="1" indent="1"/>
    </xf>
    <xf numFmtId="165" fontId="18" fillId="0" borderId="0" xfId="0" applyNumberFormat="1" applyFont="1"/>
    <xf numFmtId="10" fontId="18" fillId="0" borderId="0" xfId="0" applyNumberFormat="1" applyFont="1"/>
    <xf numFmtId="0" fontId="14" fillId="0" borderId="0" xfId="0" applyFont="1" applyBorder="1"/>
    <xf numFmtId="2" fontId="15" fillId="0" borderId="0" xfId="0" applyNumberFormat="1" applyFont="1" applyBorder="1" applyAlignment="1">
      <alignment horizontal="left"/>
    </xf>
    <xf numFmtId="0" fontId="18" fillId="0" borderId="0" xfId="0" applyFont="1" applyFill="1" applyAlignment="1">
      <alignment vertical="top" wrapText="1"/>
    </xf>
    <xf numFmtId="0" fontId="18" fillId="0" borderId="0" xfId="0" applyFont="1" applyAlignment="1">
      <alignment horizontal="left" vertical="top" wrapText="1" inden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 indent="1"/>
    </xf>
    <xf numFmtId="2" fontId="13" fillId="0" borderId="2" xfId="0" applyNumberFormat="1" applyFont="1" applyBorder="1"/>
    <xf numFmtId="2" fontId="17" fillId="0" borderId="2" xfId="0" applyNumberFormat="1" applyFont="1" applyFill="1" applyBorder="1"/>
    <xf numFmtId="164" fontId="17" fillId="0" borderId="2" xfId="27" applyNumberFormat="1" applyFont="1" applyFill="1" applyBorder="1"/>
    <xf numFmtId="10" fontId="17" fillId="0" borderId="2" xfId="27" applyNumberFormat="1" applyFont="1" applyFill="1" applyBorder="1"/>
    <xf numFmtId="2" fontId="21" fillId="0" borderId="0" xfId="0" applyNumberFormat="1" applyFont="1" applyBorder="1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"/>
  <sheetViews>
    <sheetView tabSelected="1" view="pageLayout" zoomScale="60" zoomScaleNormal="40" zoomScaleSheetLayoutView="70" zoomScalePageLayoutView="60" workbookViewId="0">
      <selection activeCell="A2" sqref="A2"/>
    </sheetView>
  </sheetViews>
  <sheetFormatPr defaultColWidth="10.875" defaultRowHeight="15.75" outlineLevelCol="1" x14ac:dyDescent="0.25"/>
  <cols>
    <col min="1" max="1" width="71" style="2" customWidth="1"/>
    <col min="2" max="2" width="5.375" style="4" customWidth="1"/>
    <col min="3" max="3" width="15.75" style="38" customWidth="1"/>
    <col min="4" max="4" width="5.375" style="4" customWidth="1"/>
    <col min="5" max="5" width="15.75" style="4" customWidth="1"/>
    <col min="6" max="7" width="15.25" style="4" hidden="1" customWidth="1" outlineLevel="1"/>
    <col min="8" max="8" width="6.75" style="18" customWidth="1" collapsed="1"/>
    <col min="9" max="9" width="15.75" style="4" customWidth="1"/>
    <col min="10" max="10" width="6.75" style="18" customWidth="1"/>
    <col min="11" max="11" width="15.75" style="4" customWidth="1"/>
    <col min="12" max="12" width="6.75" style="18" customWidth="1"/>
    <col min="13" max="13" width="15.75" style="4" customWidth="1"/>
    <col min="14" max="15" width="15.25" style="4" hidden="1" customWidth="1" outlineLevel="1"/>
    <col min="16" max="16" width="6.75" style="18" hidden="1" customWidth="1" collapsed="1"/>
    <col min="17" max="18" width="10.875" style="4"/>
    <col min="19" max="16384" width="10.875" style="2"/>
  </cols>
  <sheetData>
    <row r="1" spans="1:18" ht="20.25" x14ac:dyDescent="0.3">
      <c r="A1" s="104" t="s">
        <v>164</v>
      </c>
    </row>
    <row r="2" spans="1:18" ht="18.75" x14ac:dyDescent="0.3">
      <c r="A2" s="52" t="s">
        <v>165</v>
      </c>
    </row>
    <row r="3" spans="1:18" ht="18.75" x14ac:dyDescent="0.3">
      <c r="A3" s="52" t="s">
        <v>156</v>
      </c>
    </row>
    <row r="4" spans="1:18" ht="16.5" thickBot="1" x14ac:dyDescent="0.3">
      <c r="A4" s="15" t="s">
        <v>151</v>
      </c>
      <c r="B4" s="26"/>
      <c r="C4" s="39"/>
      <c r="D4" s="26"/>
      <c r="E4" s="26"/>
      <c r="F4" s="26"/>
      <c r="G4" s="26"/>
      <c r="H4" s="19"/>
      <c r="I4" s="26"/>
      <c r="J4" s="19"/>
      <c r="K4" s="26"/>
      <c r="L4" s="19"/>
      <c r="M4" s="26"/>
      <c r="N4" s="26"/>
      <c r="O4" s="26"/>
      <c r="P4" s="26"/>
    </row>
    <row r="5" spans="1:18" ht="10.5" customHeight="1" x14ac:dyDescent="0.25">
      <c r="A5" s="1"/>
      <c r="P5" s="4"/>
    </row>
    <row r="6" spans="1:18" s="8" customFormat="1" ht="18.75" x14ac:dyDescent="0.3">
      <c r="A6" s="43" t="s">
        <v>71</v>
      </c>
      <c r="B6" s="44"/>
      <c r="C6" s="45" t="s">
        <v>134</v>
      </c>
      <c r="D6" s="44"/>
      <c r="E6" s="46" t="s">
        <v>67</v>
      </c>
      <c r="F6" s="47"/>
      <c r="G6" s="47"/>
      <c r="H6" s="48"/>
      <c r="I6" s="49" t="s">
        <v>68</v>
      </c>
      <c r="J6" s="50" t="s">
        <v>49</v>
      </c>
      <c r="K6" s="49" t="s">
        <v>69</v>
      </c>
      <c r="L6" s="50" t="s">
        <v>49</v>
      </c>
      <c r="M6" s="51" t="s">
        <v>70</v>
      </c>
      <c r="N6" s="29"/>
      <c r="O6" s="29"/>
      <c r="P6" s="27"/>
      <c r="Q6" s="28"/>
      <c r="R6" s="28"/>
    </row>
    <row r="7" spans="1:18" s="12" customFormat="1" ht="18.75" x14ac:dyDescent="0.3">
      <c r="A7" s="52"/>
      <c r="B7" s="53"/>
      <c r="C7" s="54" t="s">
        <v>157</v>
      </c>
      <c r="D7" s="55"/>
      <c r="E7" s="54"/>
      <c r="F7" s="56" t="s">
        <v>52</v>
      </c>
      <c r="G7" s="56"/>
      <c r="H7" s="57"/>
      <c r="I7" s="54"/>
      <c r="J7" s="55"/>
      <c r="K7" s="54"/>
      <c r="L7" s="55"/>
      <c r="M7" s="54"/>
      <c r="N7" s="31" t="s">
        <v>52</v>
      </c>
      <c r="O7" s="31"/>
      <c r="P7" s="24" t="s">
        <v>49</v>
      </c>
      <c r="Q7" s="30" t="s">
        <v>49</v>
      </c>
      <c r="R7" s="30"/>
    </row>
    <row r="8" spans="1:18" ht="9" customHeight="1" x14ac:dyDescent="0.3">
      <c r="A8" s="52"/>
      <c r="B8" s="53"/>
      <c r="C8" s="58"/>
      <c r="D8" s="53"/>
      <c r="E8" s="57"/>
      <c r="F8" s="57"/>
      <c r="G8" s="57"/>
      <c r="H8" s="57"/>
      <c r="I8" s="55"/>
      <c r="J8" s="55"/>
      <c r="K8" s="55"/>
      <c r="L8" s="55"/>
      <c r="M8" s="55"/>
      <c r="N8" s="32"/>
      <c r="O8" s="32"/>
      <c r="P8" s="24"/>
    </row>
    <row r="9" spans="1:18" ht="18.75" x14ac:dyDescent="0.3">
      <c r="A9" s="43" t="s">
        <v>139</v>
      </c>
      <c r="B9" s="59"/>
      <c r="C9" s="60"/>
      <c r="D9" s="59"/>
      <c r="E9" s="61"/>
      <c r="F9" s="61"/>
      <c r="G9" s="61"/>
      <c r="H9" s="61"/>
      <c r="I9" s="62"/>
      <c r="J9" s="62"/>
      <c r="K9" s="62"/>
      <c r="L9" s="62"/>
      <c r="M9" s="62"/>
      <c r="N9" s="21"/>
      <c r="O9" s="21"/>
      <c r="P9" s="21"/>
    </row>
    <row r="10" spans="1:18" ht="18.75" x14ac:dyDescent="0.3">
      <c r="A10" s="13"/>
      <c r="B10" s="53"/>
      <c r="C10" s="58"/>
      <c r="D10" s="53"/>
      <c r="E10" s="57"/>
      <c r="F10" s="57"/>
      <c r="G10" s="57"/>
      <c r="H10" s="57"/>
      <c r="I10" s="55"/>
      <c r="J10" s="55"/>
      <c r="K10" s="55"/>
      <c r="L10" s="55"/>
      <c r="M10" s="55"/>
      <c r="N10" s="32"/>
      <c r="O10" s="32"/>
      <c r="P10" s="32"/>
    </row>
    <row r="11" spans="1:18" ht="18.75" x14ac:dyDescent="0.3">
      <c r="A11" s="52" t="s">
        <v>140</v>
      </c>
      <c r="B11" s="53"/>
      <c r="C11" s="63" t="s">
        <v>141</v>
      </c>
      <c r="D11" s="63"/>
      <c r="E11" s="63">
        <v>2.8248744531147146E-2</v>
      </c>
      <c r="F11" s="63"/>
      <c r="G11" s="63"/>
      <c r="H11" s="63"/>
      <c r="I11" s="63">
        <v>0.65345402712561051</v>
      </c>
      <c r="J11" s="63"/>
      <c r="K11" s="63">
        <v>0.49590347974205201</v>
      </c>
      <c r="L11" s="63"/>
      <c r="M11" s="63">
        <v>0.21667709487397427</v>
      </c>
      <c r="N11" s="42"/>
      <c r="O11" s="42"/>
      <c r="P11" s="42"/>
    </row>
    <row r="12" spans="1:18" ht="9" customHeight="1" x14ac:dyDescent="0.3">
      <c r="A12" s="52"/>
      <c r="B12" s="5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2"/>
      <c r="O12" s="42"/>
      <c r="P12" s="41"/>
    </row>
    <row r="13" spans="1:18" ht="18.75" x14ac:dyDescent="0.3">
      <c r="A13" s="52" t="s">
        <v>149</v>
      </c>
      <c r="B13" s="5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42"/>
      <c r="O13" s="42"/>
      <c r="P13" s="42"/>
    </row>
    <row r="14" spans="1:18" ht="18.75" x14ac:dyDescent="0.3">
      <c r="A14" s="64" t="s">
        <v>142</v>
      </c>
      <c r="B14" s="53"/>
      <c r="C14" s="63">
        <v>0.29799999999999999</v>
      </c>
      <c r="D14" s="63"/>
      <c r="E14" s="63">
        <v>1.1038302354886588E-3</v>
      </c>
      <c r="F14" s="63"/>
      <c r="G14" s="63"/>
      <c r="H14" s="65" t="s">
        <v>154</v>
      </c>
      <c r="I14" s="63">
        <v>0.42751988787659806</v>
      </c>
      <c r="J14" s="63"/>
      <c r="K14" s="63">
        <v>0.4906360311938463</v>
      </c>
      <c r="L14" s="63"/>
      <c r="M14" s="63">
        <v>0.6021774619911624</v>
      </c>
      <c r="N14" s="42"/>
      <c r="O14" s="42"/>
      <c r="P14" s="42"/>
    </row>
    <row r="15" spans="1:18" ht="18.75" x14ac:dyDescent="0.3">
      <c r="A15" s="64" t="s">
        <v>143</v>
      </c>
      <c r="B15" s="53"/>
      <c r="C15" s="63">
        <v>3.9E-2</v>
      </c>
      <c r="D15" s="63"/>
      <c r="E15" s="63">
        <v>4.5579228963079858E-2</v>
      </c>
      <c r="F15" s="63"/>
      <c r="G15" s="63"/>
      <c r="H15" s="65" t="s">
        <v>155</v>
      </c>
      <c r="I15" s="63">
        <v>3.0342289473394013E-2</v>
      </c>
      <c r="J15" s="63"/>
      <c r="K15" s="63">
        <v>2.5075043962770372E-2</v>
      </c>
      <c r="L15" s="63"/>
      <c r="M15" s="63">
        <v>1.5617367350285525E-2</v>
      </c>
      <c r="N15" s="42"/>
      <c r="O15" s="42"/>
      <c r="P15" s="42"/>
    </row>
    <row r="16" spans="1:18" ht="18.75" x14ac:dyDescent="0.3">
      <c r="A16" s="64" t="s">
        <v>150</v>
      </c>
      <c r="B16" s="53"/>
      <c r="C16" s="63">
        <v>0.09</v>
      </c>
      <c r="D16" s="63"/>
      <c r="E16" s="63">
        <v>2.0193516180050476E-2</v>
      </c>
      <c r="F16" s="63"/>
      <c r="G16" s="63"/>
      <c r="H16" s="65" t="s">
        <v>154</v>
      </c>
      <c r="I16" s="63">
        <v>9.8721184430869122E-2</v>
      </c>
      <c r="J16" s="63"/>
      <c r="K16" s="63">
        <v>9.3656724342512238E-2</v>
      </c>
      <c r="L16" s="63"/>
      <c r="M16" s="63">
        <v>8.2862295257745508E-2</v>
      </c>
      <c r="N16" s="42"/>
      <c r="O16" s="42"/>
      <c r="P16" s="42"/>
    </row>
    <row r="17" spans="1:25" ht="18.75" x14ac:dyDescent="0.3">
      <c r="A17" s="64" t="s">
        <v>144</v>
      </c>
      <c r="B17" s="53"/>
      <c r="C17" s="63">
        <v>0.23799999999999999</v>
      </c>
      <c r="D17" s="63"/>
      <c r="E17" s="63">
        <v>0.46113569062163878</v>
      </c>
      <c r="F17" s="63"/>
      <c r="G17" s="63"/>
      <c r="H17" s="65" t="s">
        <v>155</v>
      </c>
      <c r="I17" s="63">
        <v>0.18093253594260661</v>
      </c>
      <c r="J17" s="63"/>
      <c r="K17" s="63">
        <v>0.15508148079575979</v>
      </c>
      <c r="L17" s="63"/>
      <c r="M17" s="63">
        <v>0.11714911605984206</v>
      </c>
      <c r="N17" s="42"/>
      <c r="O17" s="42"/>
      <c r="P17" s="42"/>
    </row>
    <row r="18" spans="1:25" ht="18.75" x14ac:dyDescent="0.3">
      <c r="A18" s="64" t="s">
        <v>145</v>
      </c>
      <c r="B18" s="53"/>
      <c r="C18" s="63">
        <v>0.09</v>
      </c>
      <c r="D18" s="63"/>
      <c r="E18" s="63">
        <v>2.0193516180050476E-2</v>
      </c>
      <c r="F18" s="63"/>
      <c r="G18" s="63"/>
      <c r="H18" s="65" t="s">
        <v>154</v>
      </c>
      <c r="I18" s="63">
        <v>9.8721184430869122E-2</v>
      </c>
      <c r="J18" s="63"/>
      <c r="K18" s="63">
        <v>9.3656724342512238E-2</v>
      </c>
      <c r="L18" s="63"/>
      <c r="M18" s="63">
        <v>8.2862295257745508E-2</v>
      </c>
      <c r="N18" s="42"/>
      <c r="O18" s="42"/>
      <c r="P18" s="42"/>
    </row>
    <row r="19" spans="1:25" ht="18.75" x14ac:dyDescent="0.3">
      <c r="A19" s="64" t="s">
        <v>146</v>
      </c>
      <c r="B19" s="53"/>
      <c r="C19" s="63">
        <v>3.6999999999999998E-2</v>
      </c>
      <c r="D19" s="63"/>
      <c r="E19" s="63">
        <v>7.0496551722476128E-4</v>
      </c>
      <c r="F19" s="63"/>
      <c r="G19" s="63"/>
      <c r="H19" s="65" t="s">
        <v>154</v>
      </c>
      <c r="I19" s="63">
        <v>5.1809960478140994E-2</v>
      </c>
      <c r="J19" s="63"/>
      <c r="K19" s="63">
        <v>5.931994265007972E-2</v>
      </c>
      <c r="L19" s="63"/>
      <c r="M19" s="63">
        <v>6.2163037454785179E-2</v>
      </c>
      <c r="N19" s="42"/>
      <c r="O19" s="42"/>
      <c r="P19" s="42"/>
    </row>
    <row r="20" spans="1:25" ht="18.75" x14ac:dyDescent="0.3">
      <c r="A20" s="64" t="s">
        <v>147</v>
      </c>
      <c r="B20" s="53"/>
      <c r="C20" s="63">
        <v>6.5000000000000002E-2</v>
      </c>
      <c r="D20" s="63"/>
      <c r="E20" s="63">
        <v>0.23303382696847058</v>
      </c>
      <c r="F20" s="63"/>
      <c r="G20" s="63"/>
      <c r="H20" s="65" t="s">
        <v>155</v>
      </c>
      <c r="I20" s="63">
        <v>2.3800074586700765E-2</v>
      </c>
      <c r="J20" s="63"/>
      <c r="K20" s="63">
        <v>1.3936123306087355E-2</v>
      </c>
      <c r="L20" s="63"/>
      <c r="M20" s="63">
        <v>4.0548211856090465E-3</v>
      </c>
      <c r="N20" s="42"/>
      <c r="O20" s="42"/>
      <c r="P20" s="42"/>
    </row>
    <row r="21" spans="1:25" ht="18.75" x14ac:dyDescent="0.3">
      <c r="A21" s="64" t="s">
        <v>148</v>
      </c>
      <c r="B21" s="53"/>
      <c r="C21" s="63">
        <v>0.14300000000000002</v>
      </c>
      <c r="D21" s="63"/>
      <c r="E21" s="63">
        <v>0.21805542533399641</v>
      </c>
      <c r="F21" s="63"/>
      <c r="G21" s="63"/>
      <c r="H21" s="65" t="s">
        <v>155</v>
      </c>
      <c r="I21" s="63">
        <v>8.8152882780821298E-2</v>
      </c>
      <c r="J21" s="63"/>
      <c r="K21" s="63">
        <v>6.8637929406431986E-2</v>
      </c>
      <c r="L21" s="63"/>
      <c r="M21" s="63">
        <v>3.3113605442824733E-2</v>
      </c>
      <c r="N21" s="42"/>
      <c r="O21" s="42"/>
      <c r="P21" s="41" t="str">
        <f>+IF(OR(N21&gt;$G21,O21&lt;$F21)," (a)","")&amp;IF(OR(O21&lt;$N21,N21&gt;$O21)," (b)","")</f>
        <v/>
      </c>
    </row>
    <row r="22" spans="1:25" ht="18.75" x14ac:dyDescent="0.3">
      <c r="A22" s="52"/>
      <c r="B22" s="5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2"/>
      <c r="O22" s="42"/>
      <c r="P22" s="41"/>
    </row>
    <row r="23" spans="1:25" ht="9" customHeight="1" x14ac:dyDescent="0.3">
      <c r="A23" s="52"/>
      <c r="B23" s="5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42"/>
      <c r="O23" s="42"/>
      <c r="P23" s="41"/>
    </row>
    <row r="24" spans="1:25" ht="18.75" x14ac:dyDescent="0.3">
      <c r="A24" s="43" t="s">
        <v>135</v>
      </c>
      <c r="B24" s="59"/>
      <c r="C24" s="60"/>
      <c r="D24" s="59"/>
      <c r="E24" s="61"/>
      <c r="F24" s="61"/>
      <c r="G24" s="61"/>
      <c r="H24" s="61"/>
      <c r="I24" s="62"/>
      <c r="J24" s="62"/>
      <c r="K24" s="62"/>
      <c r="L24" s="62"/>
      <c r="M24" s="62"/>
      <c r="N24" s="21"/>
      <c r="O24" s="21"/>
      <c r="P24" s="21"/>
    </row>
    <row r="25" spans="1:25" ht="18.75" x14ac:dyDescent="0.3">
      <c r="A25" s="52"/>
      <c r="B25" s="53"/>
      <c r="C25" s="58"/>
      <c r="D25" s="53"/>
      <c r="E25" s="57"/>
      <c r="F25" s="57"/>
      <c r="G25" s="57"/>
      <c r="H25" s="66" t="str">
        <f>+IF(OR(F25&gt;$G25,G25&lt;$F25)," (a)","")&amp;IF(OR(G25&lt;$N25,F25&gt;$O25)," (b)","")</f>
        <v/>
      </c>
      <c r="I25" s="55"/>
      <c r="J25" s="55"/>
      <c r="K25" s="55"/>
      <c r="L25" s="66"/>
      <c r="M25" s="55"/>
      <c r="N25" s="32"/>
      <c r="O25" s="32"/>
      <c r="P25" s="20" t="str">
        <f>+IF(OR(N25&gt;$G25,O25&lt;$F25)," (a)","")&amp;IF(OR(O25&lt;$N25,N25&gt;$O25)," (b)","")</f>
        <v/>
      </c>
    </row>
    <row r="26" spans="1:25" ht="19.5" x14ac:dyDescent="0.35">
      <c r="A26" s="67" t="s">
        <v>32</v>
      </c>
      <c r="B26" s="53"/>
      <c r="C26" s="68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25" ht="18.75" x14ac:dyDescent="0.3">
      <c r="A27" s="69" t="s">
        <v>23</v>
      </c>
      <c r="B27" s="70"/>
      <c r="C27" s="71">
        <v>0.14802999999999999</v>
      </c>
      <c r="D27" s="53"/>
      <c r="E27" s="66">
        <v>0.18078668150250748</v>
      </c>
      <c r="F27" s="66">
        <v>0.17024699999999998</v>
      </c>
      <c r="G27" s="66">
        <v>0.191327</v>
      </c>
      <c r="H27" s="66" t="str">
        <f>+IF(OR(F27&gt;$G27,G27&lt;$F27)," (a)","")&amp;IF(OR(G27&lt;$N27,F27&gt;$O27)," (b)","")</f>
        <v/>
      </c>
      <c r="I27" s="66">
        <v>0.13501490068658878</v>
      </c>
      <c r="J27" s="66"/>
      <c r="K27" s="66">
        <v>0.14439796246092473</v>
      </c>
      <c r="L27" s="66"/>
      <c r="M27" s="66">
        <v>0.17003653482118103</v>
      </c>
      <c r="N27" s="11">
        <v>0.14047399999999999</v>
      </c>
      <c r="O27" s="11">
        <v>0.199599</v>
      </c>
      <c r="P27" s="20" t="str">
        <f t="shared" ref="P27:P30" si="0">+IF(OR(N27&gt;$G27,O27&lt;$F27)," (a)","")&amp;IF(OR(O27&lt;$N27,N27&gt;$O27)," (b)","")</f>
        <v/>
      </c>
      <c r="Q27" s="5"/>
      <c r="R27" s="5"/>
      <c r="S27" s="3"/>
      <c r="T27" s="3"/>
      <c r="U27" s="3"/>
      <c r="V27" s="3"/>
      <c r="W27" s="3"/>
      <c r="X27" s="3"/>
      <c r="Y27" s="3"/>
    </row>
    <row r="28" spans="1:25" ht="18.75" x14ac:dyDescent="0.3">
      <c r="A28" s="69" t="s">
        <v>66</v>
      </c>
      <c r="B28" s="70"/>
      <c r="C28" s="71">
        <v>0.188552</v>
      </c>
      <c r="D28" s="53"/>
      <c r="E28" s="66">
        <v>0.39506784184472066</v>
      </c>
      <c r="F28" s="66"/>
      <c r="G28" s="66"/>
      <c r="H28" s="66" t="str">
        <f t="shared" ref="H28:H29" si="1">+IF(OR(F28&gt;$G28,G28&lt;$F28)," (a)","")&amp;IF(OR(G28&lt;$N28,F28&gt;$O28)," (b)","")</f>
        <v/>
      </c>
      <c r="I28" s="66">
        <v>0.33062325025156097</v>
      </c>
      <c r="J28" s="66"/>
      <c r="K28" s="66">
        <v>0.34566508063170159</v>
      </c>
      <c r="L28" s="66"/>
      <c r="M28" s="66">
        <v>0.37592573084183906</v>
      </c>
      <c r="N28" s="11"/>
      <c r="O28" s="11"/>
      <c r="P28" s="20" t="str">
        <f t="shared" si="0"/>
        <v/>
      </c>
      <c r="Q28" s="5"/>
      <c r="R28" s="5"/>
      <c r="S28" s="3"/>
      <c r="T28" s="3"/>
      <c r="U28" s="3"/>
      <c r="V28" s="3"/>
      <c r="W28" s="3"/>
      <c r="X28" s="3"/>
      <c r="Y28" s="3"/>
    </row>
    <row r="29" spans="1:25" ht="18.75" x14ac:dyDescent="0.3">
      <c r="A29" s="69" t="s">
        <v>29</v>
      </c>
      <c r="B29" s="70"/>
      <c r="C29" s="71">
        <v>0.30386099999999999</v>
      </c>
      <c r="D29" s="53"/>
      <c r="E29" s="66">
        <v>0.31483799016350977</v>
      </c>
      <c r="F29" s="66">
        <v>0.306226</v>
      </c>
      <c r="G29" s="66">
        <v>0.32345000000000002</v>
      </c>
      <c r="H29" s="66" t="str">
        <f t="shared" si="1"/>
        <v/>
      </c>
      <c r="I29" s="66">
        <v>0.29120346947274411</v>
      </c>
      <c r="J29" s="66"/>
      <c r="K29" s="66">
        <v>0.28319593720133124</v>
      </c>
      <c r="L29" s="66"/>
      <c r="M29" s="66">
        <v>0.27221382403180783</v>
      </c>
      <c r="N29" s="11">
        <v>0.23531500000000002</v>
      </c>
      <c r="O29" s="11">
        <v>0.309112</v>
      </c>
      <c r="P29" s="20" t="str">
        <f t="shared" si="0"/>
        <v/>
      </c>
      <c r="Q29" s="5"/>
      <c r="R29" s="5"/>
      <c r="S29" s="3"/>
      <c r="T29" s="3"/>
      <c r="U29" s="3"/>
      <c r="V29" s="3"/>
      <c r="W29" s="3"/>
      <c r="X29" s="3"/>
      <c r="Y29" s="3"/>
    </row>
    <row r="30" spans="1:25" ht="18.75" x14ac:dyDescent="0.3">
      <c r="A30" s="69" t="s">
        <v>30</v>
      </c>
      <c r="B30" s="70"/>
      <c r="C30" s="71">
        <v>0.35900100000000001</v>
      </c>
      <c r="D30" s="53"/>
      <c r="E30" s="66">
        <v>0.28950989097975849</v>
      </c>
      <c r="F30" s="66">
        <v>0.27656600000000003</v>
      </c>
      <c r="G30" s="66">
        <v>0.302454</v>
      </c>
      <c r="H30" s="66" t="str">
        <f>+IF(OR(F30&gt;$G30,G30&lt;$F30)," (a)","")&amp;IF(OR(G30&lt;$N30,F30&gt;$O30)," (b)","")</f>
        <v xml:space="preserve"> (b)</v>
      </c>
      <c r="I30" s="66">
        <v>0.3773255590695776</v>
      </c>
      <c r="J30" s="66"/>
      <c r="K30" s="66">
        <v>0.37045221199385431</v>
      </c>
      <c r="L30" s="66"/>
      <c r="M30" s="66">
        <v>0.35186044512635312</v>
      </c>
      <c r="N30" s="11">
        <v>0.313413</v>
      </c>
      <c r="O30" s="11">
        <v>0.39030799999999999</v>
      </c>
      <c r="P30" s="20" t="str">
        <f t="shared" si="0"/>
        <v xml:space="preserve"> (a)</v>
      </c>
      <c r="Q30" s="5"/>
      <c r="R30" s="5"/>
      <c r="S30" s="3"/>
      <c r="T30" s="3"/>
      <c r="U30" s="3"/>
      <c r="V30" s="3"/>
      <c r="W30" s="3"/>
      <c r="X30" s="3"/>
      <c r="Y30" s="3"/>
    </row>
    <row r="31" spans="1:25" ht="6" customHeight="1" x14ac:dyDescent="0.3">
      <c r="A31" s="69"/>
      <c r="B31" s="72"/>
      <c r="C31" s="71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11"/>
      <c r="O31" s="11"/>
      <c r="P31" s="20"/>
      <c r="Q31" s="5"/>
      <c r="R31" s="5"/>
      <c r="S31" s="3"/>
      <c r="T31" s="3"/>
      <c r="U31" s="3"/>
      <c r="V31" s="3"/>
      <c r="W31" s="3"/>
      <c r="X31" s="3"/>
      <c r="Y31" s="3"/>
    </row>
    <row r="32" spans="1:25" ht="18.75" x14ac:dyDescent="0.3">
      <c r="A32" s="73" t="s">
        <v>158</v>
      </c>
      <c r="B32" s="70"/>
      <c r="C32" s="71">
        <v>0.22266200000000003</v>
      </c>
      <c r="D32" s="53"/>
      <c r="E32" s="66">
        <v>0.26649</v>
      </c>
      <c r="F32" s="66">
        <v>0.25373359000000001</v>
      </c>
      <c r="G32" s="66">
        <v>0.27924594000000003</v>
      </c>
      <c r="H32" s="66" t="str">
        <f>+IF(OR(F32&gt;$G32,G32&lt;$F32)," (a)","")&amp;IF(OR(G32&lt;$N32,F32&gt;$O32)," (b)","")</f>
        <v/>
      </c>
      <c r="I32" s="66">
        <v>0.218692</v>
      </c>
      <c r="J32" s="66"/>
      <c r="K32" s="66">
        <v>0.23164699999999999</v>
      </c>
      <c r="L32" s="66"/>
      <c r="M32" s="66">
        <v>0.25393500000000002</v>
      </c>
      <c r="N32" s="11">
        <v>0.22336617</v>
      </c>
      <c r="O32" s="11">
        <v>0.28450455000000002</v>
      </c>
      <c r="P32" s="20" t="str">
        <f>+IF(OR(N32&gt;$G32,O32&lt;$F32)," (a)","")&amp;IF(OR(O32&lt;$N32,N32&gt;$O32)," (b)","")</f>
        <v/>
      </c>
      <c r="Q32" s="5"/>
      <c r="R32" s="5"/>
      <c r="S32" s="5"/>
      <c r="T32" s="3"/>
      <c r="U32" s="3"/>
      <c r="V32" s="3"/>
      <c r="W32" s="3"/>
      <c r="X32" s="3"/>
      <c r="Y32" s="3"/>
    </row>
    <row r="33" spans="1:25" ht="18.75" x14ac:dyDescent="0.3">
      <c r="A33" s="73"/>
      <c r="B33" s="72"/>
      <c r="C33" s="72"/>
      <c r="D33" s="53"/>
      <c r="E33" s="74"/>
      <c r="F33" s="74"/>
      <c r="G33" s="74"/>
      <c r="H33" s="66"/>
      <c r="I33" s="74"/>
      <c r="J33" s="66"/>
      <c r="K33" s="74"/>
      <c r="L33" s="66"/>
      <c r="M33" s="74"/>
      <c r="N33" s="5"/>
      <c r="O33" s="5"/>
      <c r="P33" s="20"/>
      <c r="Q33" s="5"/>
      <c r="R33" s="5"/>
      <c r="S33" s="5"/>
      <c r="T33" s="3"/>
      <c r="U33" s="3"/>
      <c r="V33" s="3"/>
      <c r="W33" s="3"/>
      <c r="X33" s="3"/>
      <c r="Y33" s="3"/>
    </row>
    <row r="34" spans="1:25" ht="19.5" x14ac:dyDescent="0.35">
      <c r="A34" s="75" t="s">
        <v>31</v>
      </c>
      <c r="B34" s="76"/>
      <c r="C34" s="76"/>
      <c r="D34" s="53"/>
      <c r="E34" s="77"/>
      <c r="F34" s="77"/>
      <c r="G34" s="77"/>
      <c r="H34" s="66"/>
      <c r="I34" s="77"/>
      <c r="J34" s="66"/>
      <c r="K34" s="77"/>
      <c r="L34" s="66"/>
      <c r="M34" s="77"/>
      <c r="N34" s="7"/>
      <c r="O34" s="7"/>
      <c r="P34" s="20"/>
      <c r="Q34" s="5"/>
      <c r="R34" s="5"/>
      <c r="S34" s="5"/>
      <c r="T34" s="3"/>
      <c r="U34" s="3"/>
      <c r="V34" s="3"/>
      <c r="W34" s="3"/>
      <c r="X34" s="3"/>
      <c r="Y34" s="3"/>
    </row>
    <row r="35" spans="1:25" ht="18.75" x14ac:dyDescent="0.3">
      <c r="A35" s="73" t="s">
        <v>116</v>
      </c>
      <c r="B35" s="70"/>
      <c r="C35" s="71">
        <v>0.62006300000000003</v>
      </c>
      <c r="D35" s="53"/>
      <c r="E35" s="78">
        <v>0.62642813724709434</v>
      </c>
      <c r="F35" s="78">
        <v>0.61996200000000001</v>
      </c>
      <c r="G35" s="78">
        <v>0.63289399999999996</v>
      </c>
      <c r="H35" s="66" t="str">
        <f t="shared" ref="H35:H37" si="2">+IF(OR(F35&gt;$G35,G35&lt;$F35)," (a)","")&amp;IF(OR(G35&lt;$N35,F35&gt;$O35)," (b)","")</f>
        <v xml:space="preserve"> (b)</v>
      </c>
      <c r="I35" s="78">
        <v>0.57656173577764902</v>
      </c>
      <c r="J35" s="66"/>
      <c r="K35" s="78">
        <v>0.56147243939612668</v>
      </c>
      <c r="L35" s="66"/>
      <c r="M35" s="78">
        <v>0.53650121405734275</v>
      </c>
      <c r="N35" s="10">
        <v>0.49753799999999998</v>
      </c>
      <c r="O35" s="10">
        <v>0.57546399999999998</v>
      </c>
      <c r="P35" s="20" t="str">
        <f t="shared" ref="P35:P37" si="3">+IF(OR(N35&gt;$G35,O35&lt;$F35)," (a)","")&amp;IF(OR(O35&lt;$N35,N35&gt;$O35)," (b)","")</f>
        <v xml:space="preserve"> (a)</v>
      </c>
      <c r="Q35" s="5"/>
      <c r="R35" s="5"/>
      <c r="S35" s="5"/>
      <c r="T35" s="3"/>
      <c r="U35" s="3"/>
      <c r="V35" s="3"/>
      <c r="W35" s="3"/>
      <c r="X35" s="3"/>
      <c r="Y35" s="3"/>
    </row>
    <row r="36" spans="1:25" ht="15.75" customHeight="1" x14ac:dyDescent="0.3">
      <c r="A36" s="73" t="s">
        <v>117</v>
      </c>
      <c r="B36" s="70"/>
      <c r="C36" s="71">
        <v>0.130217</v>
      </c>
      <c r="D36" s="53"/>
      <c r="E36" s="78">
        <v>3.9362497136666966E-2</v>
      </c>
      <c r="F36" s="78">
        <v>3.6481E-2</v>
      </c>
      <c r="G36" s="78">
        <v>4.2244000000000004E-2</v>
      </c>
      <c r="H36" s="66" t="str">
        <f t="shared" si="2"/>
        <v xml:space="preserve"> (b)</v>
      </c>
      <c r="I36" s="78">
        <v>0.33685945033655978</v>
      </c>
      <c r="J36" s="66"/>
      <c r="K36" s="78">
        <v>0.34652827120763974</v>
      </c>
      <c r="L36" s="66"/>
      <c r="M36" s="78">
        <v>0.33894820043547075</v>
      </c>
      <c r="N36" s="10">
        <v>0.29644300000000001</v>
      </c>
      <c r="O36" s="10">
        <v>0.38145299999999999</v>
      </c>
      <c r="P36" s="20" t="str">
        <f t="shared" si="3"/>
        <v xml:space="preserve"> (a)</v>
      </c>
      <c r="Q36" s="5"/>
      <c r="R36" s="5"/>
      <c r="S36" s="5"/>
      <c r="T36" s="3"/>
      <c r="U36" s="3"/>
      <c r="V36" s="3"/>
      <c r="W36" s="3"/>
      <c r="X36" s="3"/>
      <c r="Y36" s="3"/>
    </row>
    <row r="37" spans="1:25" ht="15.75" customHeight="1" x14ac:dyDescent="0.3">
      <c r="A37" s="34" t="s">
        <v>109</v>
      </c>
      <c r="B37" s="53"/>
      <c r="C37" s="79"/>
      <c r="D37" s="53"/>
      <c r="E37" s="78"/>
      <c r="F37" s="78"/>
      <c r="G37" s="78"/>
      <c r="H37" s="66" t="str">
        <f t="shared" si="2"/>
        <v/>
      </c>
      <c r="I37" s="78"/>
      <c r="J37" s="66"/>
      <c r="K37" s="78"/>
      <c r="L37" s="66"/>
      <c r="M37" s="78"/>
      <c r="N37" s="10"/>
      <c r="O37" s="10"/>
      <c r="P37" s="20" t="str">
        <f t="shared" si="3"/>
        <v/>
      </c>
      <c r="Q37" s="5"/>
      <c r="R37" s="5"/>
      <c r="S37" s="5"/>
      <c r="T37" s="3"/>
      <c r="U37" s="3"/>
      <c r="V37" s="3"/>
      <c r="W37" s="3"/>
      <c r="X37" s="3"/>
      <c r="Y37" s="3"/>
    </row>
    <row r="38" spans="1:25" ht="19.5" x14ac:dyDescent="0.35">
      <c r="A38" s="75"/>
      <c r="B38" s="53"/>
      <c r="C38" s="79"/>
      <c r="D38" s="53"/>
      <c r="E38" s="78"/>
      <c r="F38" s="80"/>
      <c r="G38" s="80"/>
      <c r="H38" s="66"/>
      <c r="I38" s="78"/>
      <c r="J38" s="66"/>
      <c r="K38" s="80"/>
      <c r="L38" s="66"/>
      <c r="M38" s="80"/>
      <c r="N38" s="6"/>
      <c r="O38" s="6"/>
      <c r="P38" s="20"/>
      <c r="Q38" s="5"/>
      <c r="R38" s="5"/>
      <c r="S38" s="5"/>
      <c r="T38" s="3"/>
      <c r="U38" s="3"/>
      <c r="V38" s="3"/>
      <c r="W38" s="3"/>
      <c r="X38" s="3"/>
      <c r="Y38" s="3"/>
    </row>
    <row r="39" spans="1:25" ht="19.5" x14ac:dyDescent="0.35">
      <c r="A39" s="81" t="s">
        <v>19</v>
      </c>
      <c r="B39" s="53"/>
      <c r="C39" s="68"/>
      <c r="D39" s="53"/>
      <c r="E39" s="53"/>
      <c r="F39" s="53"/>
      <c r="G39" s="53"/>
      <c r="H39" s="66"/>
      <c r="I39" s="53"/>
      <c r="J39" s="66"/>
      <c r="K39" s="53"/>
      <c r="L39" s="66"/>
      <c r="M39" s="53"/>
      <c r="P39" s="20"/>
      <c r="Q39" s="5"/>
      <c r="R39" s="5"/>
      <c r="S39" s="3"/>
      <c r="T39" s="3"/>
      <c r="U39" s="3"/>
      <c r="V39" s="3"/>
      <c r="W39" s="3"/>
      <c r="X39" s="3"/>
      <c r="Y39" s="3"/>
    </row>
    <row r="40" spans="1:25" ht="18.75" x14ac:dyDescent="0.3">
      <c r="A40" s="73" t="s">
        <v>111</v>
      </c>
      <c r="B40" s="82"/>
      <c r="C40" s="71">
        <v>0.64317400000000002</v>
      </c>
      <c r="D40" s="53"/>
      <c r="E40" s="78">
        <v>0.54213788905097393</v>
      </c>
      <c r="F40" s="78">
        <v>0.51844099999999993</v>
      </c>
      <c r="G40" s="78">
        <v>0.56583399999999995</v>
      </c>
      <c r="H40" s="66" t="str">
        <f t="shared" ref="H40:H44" si="4">+IF(OR(F40&gt;$G40,G40&lt;$F40)," (a)","")&amp;IF(OR(G40&lt;$N40,F40&gt;$O40)," (b)","")</f>
        <v xml:space="preserve"> (b)</v>
      </c>
      <c r="I40" s="78">
        <v>0.76897006892049169</v>
      </c>
      <c r="J40" s="66"/>
      <c r="K40" s="78">
        <v>0.76561072838116595</v>
      </c>
      <c r="L40" s="66"/>
      <c r="M40" s="78">
        <v>0.74761373264628306</v>
      </c>
      <c r="N40" s="10">
        <v>0.71432000000000007</v>
      </c>
      <c r="O40" s="10">
        <v>0.78090700000000002</v>
      </c>
      <c r="P40" s="20" t="str">
        <f t="shared" ref="P40:P44" si="5">+IF(OR(N40&gt;$G40,O40&lt;$F40)," (a)","")&amp;IF(OR(O40&lt;$N40,N40&gt;$O40)," (b)","")</f>
        <v xml:space="preserve"> (a)</v>
      </c>
      <c r="Q40" s="5"/>
      <c r="R40" s="5"/>
      <c r="S40" s="3"/>
      <c r="T40" s="3"/>
      <c r="U40" s="3"/>
      <c r="V40" s="3"/>
      <c r="W40" s="3"/>
      <c r="X40" s="3"/>
      <c r="Y40" s="3"/>
    </row>
    <row r="41" spans="1:25" ht="18.75" x14ac:dyDescent="0.3">
      <c r="A41" s="73" t="s">
        <v>110</v>
      </c>
      <c r="B41" s="82"/>
      <c r="C41" s="71">
        <v>0.12053000000000001</v>
      </c>
      <c r="D41" s="53"/>
      <c r="E41" s="78">
        <v>0.14385637790289665</v>
      </c>
      <c r="F41" s="78">
        <v>0.12729699999999999</v>
      </c>
      <c r="G41" s="78">
        <v>0.160415</v>
      </c>
      <c r="H41" s="66" t="str">
        <f t="shared" si="4"/>
        <v/>
      </c>
      <c r="I41" s="78">
        <v>0.10404315937683199</v>
      </c>
      <c r="J41" s="66"/>
      <c r="K41" s="78">
        <v>0.1132741392364999</v>
      </c>
      <c r="L41" s="66"/>
      <c r="M41" s="78">
        <v>0.13679424232416526</v>
      </c>
      <c r="N41" s="10">
        <v>0.11168699999999999</v>
      </c>
      <c r="O41" s="10">
        <v>0.16190200000000002</v>
      </c>
      <c r="P41" s="20" t="str">
        <f t="shared" si="5"/>
        <v/>
      </c>
      <c r="Q41" s="5"/>
      <c r="R41" s="5"/>
      <c r="S41" s="3"/>
      <c r="T41" s="3"/>
      <c r="U41" s="3"/>
      <c r="V41" s="3"/>
      <c r="W41" s="3"/>
      <c r="X41" s="3"/>
      <c r="Y41" s="3"/>
    </row>
    <row r="42" spans="1:25" ht="18.75" x14ac:dyDescent="0.3">
      <c r="A42" s="73" t="s">
        <v>21</v>
      </c>
      <c r="B42" s="82"/>
      <c r="C42" s="71">
        <v>0.164271</v>
      </c>
      <c r="D42" s="53"/>
      <c r="E42" s="78">
        <v>0.22680831727281345</v>
      </c>
      <c r="F42" s="78">
        <v>0.202319</v>
      </c>
      <c r="G42" s="78">
        <v>0.25129699999999999</v>
      </c>
      <c r="H42" s="66" t="str">
        <f t="shared" si="4"/>
        <v xml:space="preserve"> (b)</v>
      </c>
      <c r="I42" s="78">
        <v>8.3884315422225186E-2</v>
      </c>
      <c r="J42" s="66"/>
      <c r="K42" s="78">
        <v>8.3334418150421197E-2</v>
      </c>
      <c r="L42" s="66"/>
      <c r="M42" s="78">
        <v>7.7116392456234806E-2</v>
      </c>
      <c r="N42" s="10">
        <v>5.7645000000000002E-2</v>
      </c>
      <c r="O42" s="10">
        <v>9.6587999999999993E-2</v>
      </c>
      <c r="P42" s="20" t="str">
        <f t="shared" si="5"/>
        <v xml:space="preserve"> (a)</v>
      </c>
      <c r="Q42" s="5"/>
      <c r="R42" s="5"/>
      <c r="S42" s="3"/>
      <c r="T42" s="3"/>
      <c r="U42" s="3"/>
      <c r="V42" s="3"/>
      <c r="W42" s="3"/>
      <c r="X42" s="3"/>
      <c r="Y42" s="3"/>
    </row>
    <row r="43" spans="1:25" ht="18.75" x14ac:dyDescent="0.3">
      <c r="A43" s="73" t="s">
        <v>112</v>
      </c>
      <c r="B43" s="82"/>
      <c r="C43" s="71">
        <v>4.7046999999999999E-2</v>
      </c>
      <c r="D43" s="53"/>
      <c r="E43" s="78">
        <v>5.9211379219876029E-2</v>
      </c>
      <c r="F43" s="78">
        <v>5.0342000000000005E-2</v>
      </c>
      <c r="G43" s="78">
        <v>6.8081000000000003E-2</v>
      </c>
      <c r="H43" s="66" t="str">
        <f t="shared" si="4"/>
        <v xml:space="preserve"> (b)</v>
      </c>
      <c r="I43" s="78">
        <v>2.5756452436662611E-2</v>
      </c>
      <c r="J43" s="66"/>
      <c r="K43" s="78">
        <v>2.1777881143035822E-2</v>
      </c>
      <c r="L43" s="66"/>
      <c r="M43" s="78">
        <v>2.3811616560814999E-2</v>
      </c>
      <c r="N43" s="10">
        <v>1.3025E-2</v>
      </c>
      <c r="O43" s="10">
        <v>3.4599000000000005E-2</v>
      </c>
      <c r="P43" s="20" t="str">
        <f t="shared" si="5"/>
        <v xml:space="preserve"> (a)</v>
      </c>
      <c r="Q43" s="5"/>
      <c r="R43" s="5"/>
      <c r="S43" s="3"/>
      <c r="T43" s="3"/>
      <c r="U43" s="3"/>
      <c r="V43" s="3"/>
      <c r="W43" s="3"/>
      <c r="X43" s="3"/>
      <c r="Y43" s="3"/>
    </row>
    <row r="44" spans="1:25" ht="18.75" x14ac:dyDescent="0.3">
      <c r="A44" s="73" t="s">
        <v>22</v>
      </c>
      <c r="B44" s="82"/>
      <c r="C44" s="71">
        <v>2.4976999999999999E-2</v>
      </c>
      <c r="D44" s="53"/>
      <c r="E44" s="78">
        <v>2.7986036553439907E-2</v>
      </c>
      <c r="F44" s="78">
        <v>2.2976999999999997E-2</v>
      </c>
      <c r="G44" s="78">
        <v>3.2995000000000003E-2</v>
      </c>
      <c r="H44" s="66" t="str">
        <f t="shared" si="4"/>
        <v/>
      </c>
      <c r="I44" s="78">
        <v>1.7346036221804171E-2</v>
      </c>
      <c r="J44" s="66"/>
      <c r="K44" s="78">
        <v>1.6002897854076364E-2</v>
      </c>
      <c r="L44" s="66"/>
      <c r="M44" s="78">
        <v>1.4663692867081886E-2</v>
      </c>
      <c r="N44" s="10">
        <v>5.5830000000000003E-3</v>
      </c>
      <c r="O44" s="10">
        <v>2.3744000000000001E-2</v>
      </c>
      <c r="P44" s="20" t="str">
        <f t="shared" si="5"/>
        <v/>
      </c>
      <c r="Q44" s="5"/>
      <c r="R44" s="5"/>
      <c r="S44" s="3"/>
      <c r="T44" s="3"/>
      <c r="U44" s="3"/>
      <c r="V44" s="3"/>
      <c r="W44" s="3"/>
      <c r="X44" s="3"/>
      <c r="Y44" s="3"/>
    </row>
    <row r="45" spans="1:25" ht="18.75" x14ac:dyDescent="0.3">
      <c r="A45" s="73"/>
      <c r="B45" s="53"/>
      <c r="C45" s="77"/>
      <c r="D45" s="53"/>
      <c r="E45" s="80"/>
      <c r="F45" s="80"/>
      <c r="G45" s="80"/>
      <c r="H45" s="66"/>
      <c r="I45" s="80"/>
      <c r="J45" s="66"/>
      <c r="K45" s="80"/>
      <c r="L45" s="66"/>
      <c r="M45" s="80"/>
      <c r="N45" s="6"/>
      <c r="O45" s="6"/>
      <c r="P45" s="20"/>
      <c r="Q45" s="5"/>
      <c r="R45" s="5"/>
      <c r="S45" s="3"/>
      <c r="T45" s="3"/>
      <c r="U45" s="3"/>
      <c r="V45" s="3"/>
      <c r="W45" s="3"/>
      <c r="X45" s="3"/>
      <c r="Y45" s="3"/>
    </row>
    <row r="46" spans="1:25" ht="19.5" x14ac:dyDescent="0.35">
      <c r="A46" s="67" t="s">
        <v>20</v>
      </c>
      <c r="B46" s="53"/>
      <c r="C46" s="83"/>
      <c r="D46" s="53"/>
      <c r="E46" s="74"/>
      <c r="F46" s="74"/>
      <c r="G46" s="74"/>
      <c r="H46" s="66"/>
      <c r="I46" s="74"/>
      <c r="J46" s="66"/>
      <c r="K46" s="74"/>
      <c r="L46" s="66"/>
      <c r="M46" s="74"/>
      <c r="N46" s="5"/>
      <c r="O46" s="5"/>
      <c r="P46" s="20"/>
      <c r="Q46" s="5"/>
      <c r="R46" s="5"/>
      <c r="S46" s="3"/>
      <c r="T46" s="3"/>
      <c r="U46" s="3"/>
      <c r="V46" s="3"/>
      <c r="W46" s="3"/>
      <c r="X46" s="3"/>
      <c r="Y46" s="3"/>
    </row>
    <row r="47" spans="1:25" ht="18.75" x14ac:dyDescent="0.3">
      <c r="A47" s="69" t="s">
        <v>114</v>
      </c>
      <c r="B47" s="82"/>
      <c r="C47" s="71">
        <v>0.13795400000000002</v>
      </c>
      <c r="D47" s="53"/>
      <c r="E47" s="66">
        <v>0.15856352863729334</v>
      </c>
      <c r="F47" s="66">
        <v>0.14824799999999999</v>
      </c>
      <c r="G47" s="66">
        <v>0.16887899999999997</v>
      </c>
      <c r="H47" s="66" t="str">
        <f t="shared" ref="H47:H51" si="6">+IF(OR(F47&gt;$G47,G47&lt;$F47)," (a)","")&amp;IF(OR(G47&lt;$N47,F47&gt;$O47)," (b)","")</f>
        <v/>
      </c>
      <c r="I47" s="66">
        <v>0.15296901020390377</v>
      </c>
      <c r="J47" s="66"/>
      <c r="K47" s="66">
        <v>0.16476366093750933</v>
      </c>
      <c r="L47" s="66"/>
      <c r="M47" s="66">
        <v>0.17414180195470197</v>
      </c>
      <c r="N47" s="11">
        <v>0.14171400000000001</v>
      </c>
      <c r="O47" s="11">
        <v>0.20657</v>
      </c>
      <c r="P47" s="20" t="str">
        <f t="shared" ref="P47:P51" si="7">+IF(OR(N47&gt;$G47,O47&lt;$F47)," (a)","")&amp;IF(OR(O47&lt;$N47,N47&gt;$O47)," (b)","")</f>
        <v/>
      </c>
      <c r="Q47" s="5"/>
      <c r="R47" s="5"/>
      <c r="S47" s="3"/>
      <c r="T47" s="3"/>
      <c r="U47" s="3"/>
      <c r="V47" s="3"/>
      <c r="W47" s="3"/>
      <c r="X47" s="3"/>
      <c r="Y47" s="3"/>
    </row>
    <row r="48" spans="1:25" ht="18.75" x14ac:dyDescent="0.3">
      <c r="A48" s="69" t="s">
        <v>63</v>
      </c>
      <c r="B48" s="82"/>
      <c r="C48" s="71">
        <v>0.28762100000000002</v>
      </c>
      <c r="D48" s="53"/>
      <c r="E48" s="66">
        <v>0.30246252886032216</v>
      </c>
      <c r="F48" s="66">
        <v>0.29343199999999997</v>
      </c>
      <c r="G48" s="66">
        <v>0.31149300000000002</v>
      </c>
      <c r="H48" s="66" t="str">
        <f t="shared" si="6"/>
        <v/>
      </c>
      <c r="I48" s="66">
        <v>0.29415651552647881</v>
      </c>
      <c r="J48" s="66"/>
      <c r="K48" s="66">
        <v>0.30288840812696299</v>
      </c>
      <c r="L48" s="66"/>
      <c r="M48" s="66">
        <v>0.31831178270532978</v>
      </c>
      <c r="N48" s="11">
        <v>0.274451</v>
      </c>
      <c r="O48" s="11">
        <v>0.36217199999999999</v>
      </c>
      <c r="P48" s="20" t="str">
        <f t="shared" si="7"/>
        <v/>
      </c>
      <c r="Q48" s="5"/>
      <c r="R48" s="5"/>
      <c r="S48" s="3"/>
      <c r="T48" s="3"/>
      <c r="U48" s="3"/>
      <c r="V48" s="3"/>
      <c r="W48" s="3"/>
      <c r="X48" s="3"/>
      <c r="Y48" s="3"/>
    </row>
    <row r="49" spans="1:25" ht="18.75" x14ac:dyDescent="0.3">
      <c r="A49" s="69" t="s">
        <v>17</v>
      </c>
      <c r="B49" s="82"/>
      <c r="C49" s="71">
        <v>0.24534199999999998</v>
      </c>
      <c r="D49" s="53"/>
      <c r="E49" s="66">
        <v>0.2425547152451856</v>
      </c>
      <c r="F49" s="66">
        <v>0.233457</v>
      </c>
      <c r="G49" s="66">
        <v>0.25165199999999999</v>
      </c>
      <c r="H49" s="66" t="str">
        <f t="shared" si="6"/>
        <v/>
      </c>
      <c r="I49" s="66">
        <v>0.24423565353446067</v>
      </c>
      <c r="J49" s="66"/>
      <c r="K49" s="66">
        <v>0.23420324830209621</v>
      </c>
      <c r="L49" s="66"/>
      <c r="M49" s="66">
        <v>0.21202307820085642</v>
      </c>
      <c r="N49" s="11">
        <v>0.17217199999999999</v>
      </c>
      <c r="O49" s="11">
        <v>0.25187399999999999</v>
      </c>
      <c r="P49" s="20" t="str">
        <f t="shared" si="7"/>
        <v/>
      </c>
      <c r="Q49" s="5"/>
      <c r="R49" s="5"/>
      <c r="S49" s="3"/>
      <c r="T49" s="3"/>
      <c r="U49" s="3"/>
      <c r="V49" s="3"/>
      <c r="W49" s="3"/>
      <c r="X49" s="3"/>
      <c r="Y49" s="3"/>
    </row>
    <row r="50" spans="1:25" ht="18.75" x14ac:dyDescent="0.3">
      <c r="A50" s="69" t="s">
        <v>64</v>
      </c>
      <c r="B50" s="82"/>
      <c r="C50" s="71">
        <v>0.321774</v>
      </c>
      <c r="D50" s="53"/>
      <c r="E50" s="66">
        <v>0.28420076472095368</v>
      </c>
      <c r="F50" s="66">
        <v>0.27132600000000001</v>
      </c>
      <c r="G50" s="66">
        <v>0.29707499999999998</v>
      </c>
      <c r="H50" s="66" t="str">
        <f t="shared" si="6"/>
        <v/>
      </c>
      <c r="I50" s="66">
        <v>0.30362875524136607</v>
      </c>
      <c r="J50" s="66"/>
      <c r="K50" s="66">
        <v>0.29278776845046622</v>
      </c>
      <c r="L50" s="66"/>
      <c r="M50" s="66">
        <v>0.28670214884928441</v>
      </c>
      <c r="N50" s="11">
        <v>0.242316</v>
      </c>
      <c r="O50" s="11">
        <v>0.33108800000000005</v>
      </c>
      <c r="P50" s="20" t="str">
        <f t="shared" si="7"/>
        <v/>
      </c>
      <c r="Q50" s="5"/>
      <c r="R50" s="5"/>
      <c r="S50" s="3"/>
      <c r="T50" s="3"/>
      <c r="U50" s="3"/>
      <c r="V50" s="3"/>
      <c r="W50" s="3"/>
      <c r="X50" s="3"/>
      <c r="Y50" s="3"/>
    </row>
    <row r="51" spans="1:25" ht="18.75" x14ac:dyDescent="0.3">
      <c r="A51" s="69" t="s">
        <v>18</v>
      </c>
      <c r="B51" s="82"/>
      <c r="C51" s="71">
        <v>7.3080000000000003E-3</v>
      </c>
      <c r="D51" s="53"/>
      <c r="E51" s="66">
        <v>1.2218474682462061E-2</v>
      </c>
      <c r="F51" s="66">
        <v>1.0294000000000001E-2</v>
      </c>
      <c r="G51" s="66">
        <v>1.4142999999999999E-2</v>
      </c>
      <c r="H51" s="66" t="str">
        <f t="shared" si="6"/>
        <v/>
      </c>
      <c r="I51" s="66">
        <v>5.0101760448949505E-3</v>
      </c>
      <c r="J51" s="66"/>
      <c r="K51" s="66">
        <v>5.3570614601814327E-3</v>
      </c>
      <c r="L51" s="66"/>
      <c r="M51" s="66">
        <v>8.8215641073244571E-3</v>
      </c>
      <c r="N51" s="11">
        <v>1.8809999999999999E-3</v>
      </c>
      <c r="O51" s="11">
        <v>1.5762000000000002E-2</v>
      </c>
      <c r="P51" s="20" t="str">
        <f t="shared" si="7"/>
        <v/>
      </c>
      <c r="Q51" s="5"/>
      <c r="R51" s="5"/>
      <c r="S51" s="3"/>
      <c r="T51" s="3"/>
      <c r="U51" s="3"/>
      <c r="V51" s="3"/>
      <c r="W51" s="3"/>
      <c r="X51" s="3"/>
      <c r="Y51" s="3"/>
    </row>
    <row r="52" spans="1:25" x14ac:dyDescent="0.25">
      <c r="A52" s="34" t="s">
        <v>33</v>
      </c>
      <c r="C52" s="37"/>
      <c r="E52" s="5"/>
      <c r="F52" s="5"/>
      <c r="G52" s="5"/>
      <c r="H52" s="20"/>
      <c r="I52" s="5"/>
      <c r="J52" s="20"/>
      <c r="K52" s="5"/>
      <c r="L52" s="20"/>
      <c r="M52" s="5"/>
      <c r="N52" s="5"/>
      <c r="O52" s="5"/>
      <c r="P52" s="20"/>
      <c r="Q52" s="5"/>
      <c r="R52" s="5"/>
      <c r="S52" s="3"/>
      <c r="T52" s="3"/>
      <c r="U52" s="3"/>
      <c r="V52" s="3"/>
      <c r="W52" s="3"/>
      <c r="X52" s="3"/>
      <c r="Y52" s="3"/>
    </row>
    <row r="53" spans="1:25" ht="10.5" customHeight="1" x14ac:dyDescent="0.25">
      <c r="A53" s="9"/>
      <c r="C53" s="37"/>
      <c r="E53" s="5"/>
      <c r="F53" s="5"/>
      <c r="G53" s="5"/>
      <c r="H53" s="20"/>
      <c r="I53" s="5"/>
      <c r="J53" s="20"/>
      <c r="K53" s="5"/>
      <c r="L53" s="20"/>
      <c r="M53" s="5"/>
      <c r="N53" s="5"/>
      <c r="O53" s="5"/>
      <c r="P53" s="20"/>
      <c r="Q53" s="5"/>
      <c r="R53" s="5"/>
      <c r="S53" s="3"/>
      <c r="T53" s="3"/>
      <c r="U53" s="3"/>
      <c r="V53" s="3"/>
      <c r="W53" s="3"/>
      <c r="X53" s="3"/>
      <c r="Y53" s="3"/>
    </row>
    <row r="54" spans="1:25" ht="19.5" x14ac:dyDescent="0.35">
      <c r="A54" s="67" t="s">
        <v>4</v>
      </c>
      <c r="B54" s="53"/>
      <c r="C54" s="83"/>
      <c r="D54" s="53"/>
      <c r="E54" s="74"/>
      <c r="F54" s="74"/>
      <c r="G54" s="74"/>
      <c r="H54" s="66"/>
      <c r="I54" s="74"/>
      <c r="J54" s="66"/>
      <c r="K54" s="74"/>
      <c r="L54" s="66"/>
      <c r="M54" s="74"/>
      <c r="N54" s="5"/>
      <c r="O54" s="5"/>
      <c r="P54" s="20"/>
      <c r="Q54" s="5"/>
      <c r="R54" s="5"/>
      <c r="S54" s="3"/>
      <c r="T54" s="3"/>
      <c r="U54" s="3"/>
      <c r="V54" s="3"/>
      <c r="W54" s="3"/>
      <c r="X54" s="3"/>
      <c r="Y54" s="3"/>
    </row>
    <row r="55" spans="1:25" ht="18.75" x14ac:dyDescent="0.3">
      <c r="A55" s="84" t="s">
        <v>0</v>
      </c>
      <c r="B55" s="53"/>
      <c r="C55" s="71">
        <v>0.154469</v>
      </c>
      <c r="D55" s="53"/>
      <c r="E55" s="78">
        <v>6.5246018143359244E-2</v>
      </c>
      <c r="F55" s="78">
        <v>6.0816000000000002E-2</v>
      </c>
      <c r="G55" s="78">
        <v>6.9676000000000002E-2</v>
      </c>
      <c r="H55" s="66" t="str">
        <f t="shared" ref="H55:H60" si="8">+IF(OR(F55&gt;$G55,G55&lt;$F55)," (a)","")&amp;IF(OR(G55&lt;$N55,F55&gt;$O55)," (b)","")</f>
        <v xml:space="preserve"> (b)</v>
      </c>
      <c r="I55" s="78">
        <v>0.44914853356046808</v>
      </c>
      <c r="J55" s="66"/>
      <c r="K55" s="78">
        <v>0.47694142997606614</v>
      </c>
      <c r="L55" s="66"/>
      <c r="M55" s="78">
        <v>0.50749976930033402</v>
      </c>
      <c r="N55" s="10">
        <v>0.45864600000000005</v>
      </c>
      <c r="O55" s="10">
        <v>0.55635400000000002</v>
      </c>
      <c r="P55" s="20" t="str">
        <f t="shared" ref="P55:P60" si="9">+IF(OR(N55&gt;$G55,O55&lt;$F55)," (a)","")&amp;IF(OR(O55&lt;$N55,N55&gt;$O55)," (b)","")</f>
        <v xml:space="preserve"> (a)</v>
      </c>
      <c r="Q55" s="5"/>
      <c r="R55" s="5"/>
      <c r="S55" s="3"/>
      <c r="T55" s="3"/>
      <c r="U55" s="3"/>
      <c r="V55" s="3"/>
      <c r="W55" s="3"/>
      <c r="X55" s="3"/>
      <c r="Y55" s="3"/>
    </row>
    <row r="56" spans="1:25" ht="18.75" x14ac:dyDescent="0.3">
      <c r="A56" s="84" t="s">
        <v>1</v>
      </c>
      <c r="B56" s="53"/>
      <c r="C56" s="71">
        <v>0.17616399999999999</v>
      </c>
      <c r="D56" s="53"/>
      <c r="E56" s="78">
        <v>0.20760000000000001</v>
      </c>
      <c r="F56" s="78">
        <v>0.19615200000000002</v>
      </c>
      <c r="G56" s="78">
        <v>0.21904699999999999</v>
      </c>
      <c r="H56" s="66" t="str">
        <f t="shared" si="8"/>
        <v/>
      </c>
      <c r="I56" s="78">
        <v>0.15090199999999998</v>
      </c>
      <c r="J56" s="66"/>
      <c r="K56" s="78">
        <v>0.19248799999999999</v>
      </c>
      <c r="L56" s="66"/>
      <c r="M56" s="78">
        <v>0.215917</v>
      </c>
      <c r="N56" s="10">
        <v>0.18189900000000001</v>
      </c>
      <c r="O56" s="10">
        <v>0.24993599999999999</v>
      </c>
      <c r="P56" s="20" t="str">
        <f t="shared" si="9"/>
        <v/>
      </c>
      <c r="Q56" s="5"/>
      <c r="R56" s="5"/>
      <c r="S56" s="3"/>
      <c r="T56" s="3"/>
      <c r="U56" s="3"/>
      <c r="V56" s="3"/>
      <c r="W56" s="3"/>
      <c r="X56" s="3"/>
      <c r="Y56" s="3"/>
    </row>
    <row r="57" spans="1:25" ht="18.75" x14ac:dyDescent="0.3">
      <c r="A57" s="84" t="s">
        <v>2</v>
      </c>
      <c r="B57" s="53"/>
      <c r="C57" s="71">
        <v>0.63470300000000002</v>
      </c>
      <c r="D57" s="53"/>
      <c r="E57" s="78">
        <v>0.56751981387598471</v>
      </c>
      <c r="F57" s="78">
        <v>0.55179699999999998</v>
      </c>
      <c r="G57" s="78">
        <v>0.58324199999999993</v>
      </c>
      <c r="H57" s="66" t="str">
        <f t="shared" si="8"/>
        <v/>
      </c>
      <c r="I57" s="78">
        <v>0.63435283502228934</v>
      </c>
      <c r="J57" s="66"/>
      <c r="K57" s="78">
        <v>0.61011181646889645</v>
      </c>
      <c r="L57" s="66"/>
      <c r="M57" s="78">
        <v>0.58047516595133042</v>
      </c>
      <c r="N57" s="10">
        <v>0.53238399999999997</v>
      </c>
      <c r="O57" s="10">
        <v>0.62856699999999999</v>
      </c>
      <c r="P57" s="20" t="str">
        <f t="shared" si="9"/>
        <v/>
      </c>
      <c r="Q57" s="5"/>
      <c r="R57" s="5"/>
      <c r="S57" s="3"/>
      <c r="T57" s="3"/>
      <c r="U57" s="3"/>
      <c r="V57" s="3"/>
      <c r="W57" s="3"/>
      <c r="X57" s="3"/>
      <c r="Y57" s="3"/>
    </row>
    <row r="58" spans="1:25" ht="18.75" x14ac:dyDescent="0.3">
      <c r="A58" s="84" t="s">
        <v>3</v>
      </c>
      <c r="B58" s="53"/>
      <c r="C58" s="71">
        <v>0.13050100000000001</v>
      </c>
      <c r="D58" s="53"/>
      <c r="E58" s="78">
        <v>0.2083579302803788</v>
      </c>
      <c r="F58" s="78">
        <v>0.197496</v>
      </c>
      <c r="G58" s="78">
        <v>0.219219</v>
      </c>
      <c r="H58" s="66" t="str">
        <f t="shared" si="8"/>
        <v xml:space="preserve"> (b)</v>
      </c>
      <c r="I58" s="78">
        <v>3.1172776409015154E-2</v>
      </c>
      <c r="J58" s="66"/>
      <c r="K58" s="78">
        <v>2.9557153053960873E-2</v>
      </c>
      <c r="L58" s="66"/>
      <c r="M58" s="78">
        <v>3.3513088358944759E-2</v>
      </c>
      <c r="N58" s="10">
        <v>1.7870999999999998E-2</v>
      </c>
      <c r="O58" s="10">
        <v>4.9154999999999997E-2</v>
      </c>
      <c r="P58" s="20" t="str">
        <f t="shared" si="9"/>
        <v xml:space="preserve"> (a)</v>
      </c>
      <c r="Q58" s="5"/>
      <c r="R58" s="5"/>
      <c r="S58" s="3"/>
      <c r="T58" s="3"/>
      <c r="U58" s="3"/>
      <c r="V58" s="3"/>
      <c r="W58" s="3"/>
      <c r="X58" s="3"/>
      <c r="Y58" s="3"/>
    </row>
    <row r="59" spans="1:25" ht="18.75" x14ac:dyDescent="0.3">
      <c r="A59" s="84" t="s">
        <v>34</v>
      </c>
      <c r="B59" s="53"/>
      <c r="C59" s="71">
        <v>1.0163E-2</v>
      </c>
      <c r="D59" s="53"/>
      <c r="E59" s="78">
        <v>4.4548587956198624E-3</v>
      </c>
      <c r="F59" s="78">
        <v>3.405E-3</v>
      </c>
      <c r="G59" s="78">
        <v>5.5040000000000002E-3</v>
      </c>
      <c r="H59" s="66" t="str">
        <f t="shared" si="8"/>
        <v xml:space="preserve"> (b)</v>
      </c>
      <c r="I59" s="78">
        <v>3.7363453003990202E-2</v>
      </c>
      <c r="J59" s="66"/>
      <c r="K59" s="78">
        <v>5.0128523299701411E-2</v>
      </c>
      <c r="L59" s="66"/>
      <c r="M59" s="78">
        <v>6.2783923644615006E-2</v>
      </c>
      <c r="N59" s="10">
        <v>4.3097000000000003E-2</v>
      </c>
      <c r="O59" s="10">
        <v>8.2471000000000003E-2</v>
      </c>
      <c r="P59" s="20" t="str">
        <f t="shared" si="9"/>
        <v xml:space="preserve"> (a)</v>
      </c>
      <c r="Q59" s="5"/>
      <c r="R59" s="5"/>
      <c r="S59" s="3"/>
      <c r="T59" s="3"/>
      <c r="U59" s="3"/>
      <c r="V59" s="3"/>
      <c r="W59" s="3"/>
      <c r="X59" s="3"/>
      <c r="Y59" s="3"/>
    </row>
    <row r="60" spans="1:25" ht="18.75" x14ac:dyDescent="0.3">
      <c r="A60" s="84" t="s">
        <v>35</v>
      </c>
      <c r="B60" s="53"/>
      <c r="C60" s="71">
        <v>1.2529E-2</v>
      </c>
      <c r="D60" s="53"/>
      <c r="E60" s="78">
        <v>4.4771727949145584E-3</v>
      </c>
      <c r="F60" s="78">
        <v>3.7109999999999999E-3</v>
      </c>
      <c r="G60" s="78">
        <v>5.2430000000000003E-3</v>
      </c>
      <c r="H60" s="66" t="str">
        <f t="shared" si="8"/>
        <v xml:space="preserve"> (b)</v>
      </c>
      <c r="I60" s="78">
        <v>4.3635981222564083E-2</v>
      </c>
      <c r="J60" s="66"/>
      <c r="K60" s="78">
        <v>5.0876690881727027E-2</v>
      </c>
      <c r="L60" s="66"/>
      <c r="M60" s="78">
        <v>4.7496236971584532E-2</v>
      </c>
      <c r="N60" s="10">
        <v>3.0238000000000001E-2</v>
      </c>
      <c r="O60" s="10">
        <v>6.4753999999999992E-2</v>
      </c>
      <c r="P60" s="20" t="str">
        <f t="shared" si="9"/>
        <v xml:space="preserve"> (a)</v>
      </c>
      <c r="Q60" s="5"/>
      <c r="R60" s="5"/>
      <c r="S60" s="3"/>
      <c r="T60" s="3"/>
      <c r="U60" s="3"/>
      <c r="V60" s="3"/>
      <c r="W60" s="3"/>
      <c r="X60" s="3"/>
      <c r="Y60" s="3"/>
    </row>
    <row r="61" spans="1:25" ht="18.75" x14ac:dyDescent="0.3">
      <c r="A61" s="34" t="s">
        <v>115</v>
      </c>
      <c r="B61" s="53"/>
      <c r="C61" s="79"/>
      <c r="D61" s="53"/>
      <c r="E61" s="78"/>
      <c r="F61" s="78"/>
      <c r="G61" s="78"/>
      <c r="H61" s="66"/>
      <c r="I61" s="78"/>
      <c r="J61" s="66"/>
      <c r="K61" s="78"/>
      <c r="L61" s="66"/>
      <c r="M61" s="80"/>
      <c r="N61" s="6"/>
      <c r="O61" s="6"/>
      <c r="P61" s="20"/>
      <c r="Q61" s="5"/>
      <c r="R61" s="5"/>
      <c r="S61" s="3"/>
      <c r="T61" s="3"/>
      <c r="U61" s="3"/>
      <c r="V61" s="3"/>
      <c r="W61" s="3"/>
      <c r="X61" s="3"/>
      <c r="Y61" s="3"/>
    </row>
    <row r="62" spans="1:25" ht="7.5" customHeight="1" x14ac:dyDescent="0.3">
      <c r="A62" s="84"/>
      <c r="B62" s="53"/>
      <c r="C62" s="79"/>
      <c r="D62" s="53"/>
      <c r="E62" s="78"/>
      <c r="F62" s="78"/>
      <c r="G62" s="78"/>
      <c r="H62" s="66"/>
      <c r="I62" s="78"/>
      <c r="J62" s="66"/>
      <c r="K62" s="78"/>
      <c r="L62" s="66"/>
      <c r="M62" s="80"/>
      <c r="N62" s="6"/>
      <c r="O62" s="6"/>
      <c r="P62" s="20"/>
      <c r="Q62" s="5"/>
      <c r="R62" s="5"/>
      <c r="S62" s="3"/>
      <c r="T62" s="3"/>
      <c r="U62" s="3"/>
      <c r="V62" s="3"/>
      <c r="W62" s="3"/>
      <c r="X62" s="3"/>
      <c r="Y62" s="3"/>
    </row>
    <row r="63" spans="1:25" ht="19.5" x14ac:dyDescent="0.35">
      <c r="A63" s="85" t="s">
        <v>43</v>
      </c>
      <c r="B63" s="53"/>
      <c r="C63" s="71">
        <f>1684.13%/100</f>
        <v>0.16841300000000001</v>
      </c>
      <c r="D63" s="53"/>
      <c r="E63" s="66">
        <v>0.19038750730557324</v>
      </c>
      <c r="F63" s="66">
        <v>0.182287</v>
      </c>
      <c r="G63" s="66">
        <v>0.198488</v>
      </c>
      <c r="H63" s="66" t="str">
        <f t="shared" ref="H63" si="10">+IF(OR(F63&gt;$G63,G63&lt;$F63)," (a)","")&amp;IF(OR(G63&lt;$N63,F63&gt;$O63)," (b)","")</f>
        <v xml:space="preserve"> (b)</v>
      </c>
      <c r="I63" s="66">
        <v>0.15344853150808832</v>
      </c>
      <c r="J63" s="66"/>
      <c r="K63" s="66">
        <v>0.15272150948456426</v>
      </c>
      <c r="L63" s="66"/>
      <c r="M63" s="66">
        <v>0.14289315837070668</v>
      </c>
      <c r="N63" s="11">
        <v>0.11009099999999999</v>
      </c>
      <c r="O63" s="11">
        <v>0.17569500000000002</v>
      </c>
      <c r="P63" s="20" t="str">
        <f>+IF(OR(N63&gt;$G63,O63&lt;$F63)," (a)","")&amp;IF(OR(O63&lt;$N63,N63&gt;$O63)," (b)","")</f>
        <v xml:space="preserve"> (a)</v>
      </c>
      <c r="Q63" s="5"/>
      <c r="R63" s="5"/>
      <c r="S63" s="3"/>
      <c r="T63" s="3"/>
      <c r="U63" s="3"/>
      <c r="V63" s="3"/>
      <c r="W63" s="3"/>
      <c r="X63" s="3"/>
      <c r="Y63" s="3"/>
    </row>
    <row r="64" spans="1:25" ht="7.5" customHeight="1" x14ac:dyDescent="0.3">
      <c r="A64" s="73"/>
      <c r="B64" s="53"/>
      <c r="C64" s="77"/>
      <c r="D64" s="53"/>
      <c r="E64" s="80"/>
      <c r="F64" s="80"/>
      <c r="G64" s="80"/>
      <c r="H64" s="66"/>
      <c r="I64" s="80"/>
      <c r="J64" s="66"/>
      <c r="K64" s="80"/>
      <c r="L64" s="66"/>
      <c r="M64" s="80"/>
      <c r="N64" s="6"/>
      <c r="O64" s="6"/>
      <c r="P64" s="20"/>
      <c r="Q64" s="5"/>
      <c r="R64" s="5"/>
      <c r="S64" s="3"/>
      <c r="T64" s="3"/>
      <c r="U64" s="3"/>
      <c r="V64" s="3"/>
      <c r="W64" s="3"/>
      <c r="X64" s="3"/>
      <c r="Y64" s="3"/>
    </row>
    <row r="65" spans="1:25" ht="19.5" x14ac:dyDescent="0.35">
      <c r="A65" s="67" t="s">
        <v>37</v>
      </c>
      <c r="B65" s="53"/>
      <c r="C65" s="83"/>
      <c r="D65" s="53"/>
      <c r="E65" s="74"/>
      <c r="F65" s="74"/>
      <c r="G65" s="74"/>
      <c r="H65" s="66"/>
      <c r="I65" s="74"/>
      <c r="J65" s="66"/>
      <c r="K65" s="74"/>
      <c r="L65" s="66"/>
      <c r="M65" s="74"/>
      <c r="N65" s="5"/>
      <c r="O65" s="5"/>
      <c r="P65" s="20"/>
      <c r="Q65" s="5"/>
      <c r="R65" s="5"/>
      <c r="S65" s="3"/>
      <c r="T65" s="3"/>
      <c r="U65" s="3"/>
      <c r="V65" s="3"/>
      <c r="W65" s="3"/>
      <c r="X65" s="3"/>
      <c r="Y65" s="3"/>
    </row>
    <row r="66" spans="1:25" ht="18.75" x14ac:dyDescent="0.3">
      <c r="A66" s="69" t="s">
        <v>159</v>
      </c>
      <c r="B66" s="82"/>
      <c r="C66" s="71">
        <v>5.8118999999999997E-2</v>
      </c>
      <c r="D66" s="53"/>
      <c r="E66" s="66">
        <v>6.7193109266381723E-2</v>
      </c>
      <c r="F66" s="66">
        <v>6.2845999999999999E-2</v>
      </c>
      <c r="G66" s="66">
        <v>7.1539999999999992E-2</v>
      </c>
      <c r="H66" s="66" t="str">
        <f t="shared" ref="H66:H69" si="11">+IF(OR(F66&gt;$G66,G66&lt;$F66)," (a)","")&amp;IF(OR(G66&lt;$N66,F66&gt;$O66)," (b)","")</f>
        <v/>
      </c>
      <c r="I66" s="66">
        <v>5.3520782124555411E-2</v>
      </c>
      <c r="J66" s="66"/>
      <c r="K66" s="66">
        <v>6.5047432826079887E-2</v>
      </c>
      <c r="L66" s="66"/>
      <c r="M66" s="66">
        <v>7.9097641083583956E-2</v>
      </c>
      <c r="N66" s="11">
        <v>5.2859999999999997E-2</v>
      </c>
      <c r="O66" s="11">
        <v>0.105336</v>
      </c>
      <c r="P66" s="20" t="str">
        <f t="shared" ref="P66:P69" si="12">+IF(OR(N66&gt;$G66,O66&lt;$F66)," (a)","")&amp;IF(OR(O66&lt;$N66,N66&gt;$O66)," (b)","")</f>
        <v/>
      </c>
      <c r="Q66" s="5"/>
      <c r="R66" s="5"/>
      <c r="S66" s="3"/>
      <c r="T66" s="3"/>
      <c r="U66" s="3"/>
      <c r="V66" s="3"/>
      <c r="W66" s="3"/>
      <c r="X66" s="3"/>
      <c r="Y66" s="3"/>
    </row>
    <row r="67" spans="1:25" ht="18.75" x14ac:dyDescent="0.3">
      <c r="A67" s="69" t="s">
        <v>160</v>
      </c>
      <c r="B67" s="82"/>
      <c r="C67" s="71">
        <v>0.65795900000000007</v>
      </c>
      <c r="D67" s="53"/>
      <c r="E67" s="66">
        <v>0.69278365853081447</v>
      </c>
      <c r="F67" s="66">
        <v>0.68517399999999995</v>
      </c>
      <c r="G67" s="66">
        <v>0.70039299999999993</v>
      </c>
      <c r="H67" s="66" t="str">
        <f t="shared" si="11"/>
        <v xml:space="preserve"> (b)</v>
      </c>
      <c r="I67" s="66">
        <v>0.57478671864322117</v>
      </c>
      <c r="J67" s="66"/>
      <c r="K67" s="66">
        <v>0.5446558592314682</v>
      </c>
      <c r="L67" s="66"/>
      <c r="M67" s="66">
        <v>0.55896341555082396</v>
      </c>
      <c r="N67" s="11">
        <v>0.51052900000000001</v>
      </c>
      <c r="O67" s="11">
        <v>0.60739900000000002</v>
      </c>
      <c r="P67" s="20" t="str">
        <f t="shared" si="12"/>
        <v xml:space="preserve"> (a)</v>
      </c>
      <c r="Q67" s="5"/>
      <c r="R67" s="5"/>
      <c r="S67" s="3"/>
      <c r="T67" s="3"/>
      <c r="U67" s="3"/>
      <c r="V67" s="3"/>
      <c r="W67" s="3"/>
      <c r="X67" s="3"/>
      <c r="Y67" s="3"/>
    </row>
    <row r="68" spans="1:25" ht="18.75" x14ac:dyDescent="0.3">
      <c r="A68" s="69" t="s">
        <v>161</v>
      </c>
      <c r="B68" s="82"/>
      <c r="C68" s="71">
        <v>0.23985299999999998</v>
      </c>
      <c r="D68" s="53"/>
      <c r="E68" s="66">
        <v>0.20761217363259779</v>
      </c>
      <c r="F68" s="66">
        <v>0.201019</v>
      </c>
      <c r="G68" s="66">
        <v>0.21420600000000001</v>
      </c>
      <c r="H68" s="66" t="str">
        <f t="shared" si="11"/>
        <v xml:space="preserve"> (b)</v>
      </c>
      <c r="I68" s="66">
        <v>0.29638559109744939</v>
      </c>
      <c r="J68" s="66"/>
      <c r="K68" s="66">
        <v>0.30810086657094998</v>
      </c>
      <c r="L68" s="66"/>
      <c r="M68" s="66">
        <v>0.29766038977942672</v>
      </c>
      <c r="N68" s="11">
        <v>0.25295200000000001</v>
      </c>
      <c r="O68" s="11">
        <v>0.34236899999999998</v>
      </c>
      <c r="P68" s="20" t="str">
        <f t="shared" si="12"/>
        <v xml:space="preserve"> (a)</v>
      </c>
      <c r="Q68" s="5"/>
      <c r="R68" s="5"/>
      <c r="S68" s="3"/>
      <c r="T68" s="3"/>
      <c r="U68" s="3"/>
      <c r="V68" s="3"/>
      <c r="W68" s="3"/>
      <c r="X68" s="3"/>
      <c r="Y68" s="3"/>
    </row>
    <row r="69" spans="1:25" ht="18.75" x14ac:dyDescent="0.3">
      <c r="A69" s="69" t="s">
        <v>162</v>
      </c>
      <c r="B69" s="82"/>
      <c r="C69" s="71">
        <v>4.3924999999999999E-2</v>
      </c>
      <c r="D69" s="53"/>
      <c r="E69" s="66">
        <v>3.2278421328124619E-2</v>
      </c>
      <c r="F69" s="66">
        <v>2.9201999999999999E-2</v>
      </c>
      <c r="G69" s="66">
        <v>3.5354999999999998E-2</v>
      </c>
      <c r="H69" s="66" t="str">
        <f t="shared" si="11"/>
        <v xml:space="preserve"> (b)</v>
      </c>
      <c r="I69" s="66">
        <v>7.5306908134774031E-2</v>
      </c>
      <c r="J69" s="66"/>
      <c r="K69" s="66">
        <v>8.2195841371501877E-2</v>
      </c>
      <c r="L69" s="66"/>
      <c r="M69" s="66">
        <v>6.4278157967405755E-2</v>
      </c>
      <c r="N69" s="11">
        <v>4.3147000000000005E-2</v>
      </c>
      <c r="O69" s="11">
        <v>8.5409000000000013E-2</v>
      </c>
      <c r="P69" s="20" t="str">
        <f t="shared" si="12"/>
        <v xml:space="preserve"> (a)</v>
      </c>
      <c r="Q69" s="5"/>
      <c r="R69" s="5"/>
      <c r="S69" s="3"/>
      <c r="T69" s="3"/>
      <c r="U69" s="3"/>
      <c r="V69" s="3"/>
      <c r="W69" s="3"/>
      <c r="X69" s="3"/>
      <c r="Y69" s="3"/>
    </row>
    <row r="70" spans="1:25" ht="18.75" x14ac:dyDescent="0.3">
      <c r="A70" s="34" t="s">
        <v>36</v>
      </c>
      <c r="B70" s="83"/>
      <c r="C70" s="71"/>
      <c r="D70" s="53"/>
      <c r="E70" s="74"/>
      <c r="F70" s="74"/>
      <c r="G70" s="74"/>
      <c r="H70" s="66"/>
      <c r="I70" s="74"/>
      <c r="J70" s="66"/>
      <c r="K70" s="74"/>
      <c r="L70" s="66"/>
      <c r="M70" s="74"/>
      <c r="N70" s="5"/>
      <c r="O70" s="5"/>
      <c r="P70" s="20"/>
      <c r="Q70" s="5"/>
      <c r="R70" s="5"/>
      <c r="S70" s="3"/>
      <c r="T70" s="3"/>
      <c r="U70" s="3"/>
      <c r="V70" s="3"/>
      <c r="W70" s="3"/>
      <c r="X70" s="3"/>
      <c r="Y70" s="3"/>
    </row>
    <row r="71" spans="1:25" ht="7.5" customHeight="1" x14ac:dyDescent="0.3">
      <c r="A71" s="69"/>
      <c r="B71" s="83"/>
      <c r="C71" s="71"/>
      <c r="D71" s="53"/>
      <c r="E71" s="74"/>
      <c r="F71" s="74"/>
      <c r="G71" s="74"/>
      <c r="H71" s="66"/>
      <c r="I71" s="74"/>
      <c r="J71" s="66"/>
      <c r="K71" s="74"/>
      <c r="L71" s="66"/>
      <c r="M71" s="74"/>
      <c r="N71" s="5"/>
      <c r="O71" s="5"/>
      <c r="P71" s="20"/>
      <c r="Q71" s="5"/>
      <c r="R71" s="5"/>
      <c r="S71" s="3"/>
      <c r="T71" s="3"/>
      <c r="U71" s="3"/>
      <c r="V71" s="3"/>
      <c r="W71" s="3"/>
      <c r="X71" s="3"/>
      <c r="Y71" s="3"/>
    </row>
    <row r="72" spans="1:25" ht="19.5" x14ac:dyDescent="0.35">
      <c r="A72" s="67" t="s">
        <v>38</v>
      </c>
      <c r="B72" s="83"/>
      <c r="C72" s="71"/>
      <c r="D72" s="53"/>
      <c r="E72" s="74"/>
      <c r="F72" s="74"/>
      <c r="G72" s="74"/>
      <c r="H72" s="66"/>
      <c r="I72" s="74"/>
      <c r="J72" s="66"/>
      <c r="K72" s="74"/>
      <c r="L72" s="66"/>
      <c r="M72" s="74"/>
      <c r="N72" s="5"/>
      <c r="O72" s="5"/>
      <c r="P72" s="20"/>
      <c r="Q72" s="5"/>
      <c r="R72" s="5"/>
      <c r="S72" s="3"/>
      <c r="T72" s="3"/>
      <c r="U72" s="3"/>
      <c r="V72" s="3"/>
      <c r="W72" s="3"/>
      <c r="X72" s="3"/>
      <c r="Y72" s="3"/>
    </row>
    <row r="73" spans="1:25" ht="18.75" x14ac:dyDescent="0.3">
      <c r="A73" s="69" t="s">
        <v>12</v>
      </c>
      <c r="B73" s="82"/>
      <c r="C73" s="71">
        <v>0.17160300000000001</v>
      </c>
      <c r="D73" s="53"/>
      <c r="E73" s="66">
        <v>0.23614212225109185</v>
      </c>
      <c r="F73" s="66">
        <v>0.226906</v>
      </c>
      <c r="G73" s="66">
        <v>0.24537900000000001</v>
      </c>
      <c r="H73" s="66" t="str">
        <f t="shared" ref="H73:H78" si="13">+IF(OR(F73&gt;$G73,G73&lt;$F73)," (a)","")&amp;IF(OR(G73&lt;$N73,F73&gt;$O73)," (b)","")</f>
        <v xml:space="preserve"> (b)</v>
      </c>
      <c r="I73" s="66">
        <v>6.5585763190891211E-2</v>
      </c>
      <c r="J73" s="66"/>
      <c r="K73" s="66">
        <v>5.3085314180537142E-2</v>
      </c>
      <c r="L73" s="66"/>
      <c r="M73" s="66">
        <v>4.8811619880774412E-2</v>
      </c>
      <c r="N73" s="11">
        <v>2.4909000000000001E-2</v>
      </c>
      <c r="O73" s="11">
        <v>7.2714000000000001E-2</v>
      </c>
      <c r="P73" s="20" t="str">
        <f t="shared" ref="P73:P78" si="14">+IF(OR(N73&gt;$G73,O73&lt;$F73)," (a)","")&amp;IF(OR(O73&lt;$N73,N73&gt;$O73)," (b)","")</f>
        <v xml:space="preserve"> (a)</v>
      </c>
      <c r="Q73" s="5"/>
      <c r="R73" s="5"/>
      <c r="S73" s="3"/>
      <c r="T73" s="3"/>
      <c r="U73" s="3"/>
      <c r="V73" s="3"/>
      <c r="W73" s="3"/>
      <c r="X73" s="3"/>
      <c r="Y73" s="3"/>
    </row>
    <row r="74" spans="1:25" ht="18.75" x14ac:dyDescent="0.3">
      <c r="A74" s="69" t="s">
        <v>13</v>
      </c>
      <c r="B74" s="82"/>
      <c r="C74" s="71">
        <v>0.33842</v>
      </c>
      <c r="D74" s="53"/>
      <c r="E74" s="66">
        <v>0.35421149059961521</v>
      </c>
      <c r="F74" s="66">
        <v>0.34599400000000002</v>
      </c>
      <c r="G74" s="66">
        <v>0.362429</v>
      </c>
      <c r="H74" s="66" t="str">
        <f t="shared" si="13"/>
        <v xml:space="preserve"> (b)</v>
      </c>
      <c r="I74" s="66">
        <v>0.21016677340341247</v>
      </c>
      <c r="J74" s="66"/>
      <c r="K74" s="66">
        <v>0.17022258028507367</v>
      </c>
      <c r="L74" s="66"/>
      <c r="M74" s="66">
        <v>0.12684199841278629</v>
      </c>
      <c r="N74" s="11">
        <v>9.6852999999999995E-2</v>
      </c>
      <c r="O74" s="11">
        <v>0.156831</v>
      </c>
      <c r="P74" s="20" t="str">
        <f t="shared" si="14"/>
        <v xml:space="preserve"> (a)</v>
      </c>
      <c r="Q74" s="5"/>
      <c r="R74" s="5"/>
      <c r="S74" s="3"/>
      <c r="T74" s="3"/>
      <c r="U74" s="3"/>
      <c r="V74" s="3"/>
      <c r="W74" s="3"/>
      <c r="X74" s="3"/>
      <c r="Y74" s="3"/>
    </row>
    <row r="75" spans="1:25" ht="18.75" x14ac:dyDescent="0.3">
      <c r="A75" s="69" t="s">
        <v>14</v>
      </c>
      <c r="B75" s="82"/>
      <c r="C75" s="71">
        <v>0.28667000000000004</v>
      </c>
      <c r="D75" s="53"/>
      <c r="E75" s="66">
        <v>0.24908836417665489</v>
      </c>
      <c r="F75" s="66">
        <v>0.24170800000000001</v>
      </c>
      <c r="G75" s="66">
        <v>0.256469</v>
      </c>
      <c r="H75" s="66" t="str">
        <f t="shared" si="13"/>
        <v/>
      </c>
      <c r="I75" s="66">
        <v>0.33245206248748499</v>
      </c>
      <c r="J75" s="66"/>
      <c r="K75" s="66">
        <v>0.31569181915543532</v>
      </c>
      <c r="L75" s="66"/>
      <c r="M75" s="66">
        <v>0.28354834542199581</v>
      </c>
      <c r="N75" s="11">
        <v>0.243339</v>
      </c>
      <c r="O75" s="11">
        <v>0.32375799999999999</v>
      </c>
      <c r="P75" s="20" t="str">
        <f t="shared" si="14"/>
        <v/>
      </c>
      <c r="Q75" s="5"/>
      <c r="R75" s="5"/>
      <c r="S75" s="3"/>
      <c r="T75" s="3"/>
      <c r="U75" s="3"/>
      <c r="V75" s="3"/>
      <c r="W75" s="3"/>
      <c r="X75" s="3"/>
      <c r="Y75" s="3"/>
    </row>
    <row r="76" spans="1:25" ht="18.75" x14ac:dyDescent="0.3">
      <c r="A76" s="73" t="s">
        <v>15</v>
      </c>
      <c r="B76" s="82"/>
      <c r="C76" s="71">
        <v>0.10553699999999999</v>
      </c>
      <c r="D76" s="53"/>
      <c r="E76" s="66">
        <v>5.7204519811936368E-2</v>
      </c>
      <c r="F76" s="66">
        <v>5.3041999999999999E-2</v>
      </c>
      <c r="G76" s="66">
        <v>6.1367000000000005E-2</v>
      </c>
      <c r="H76" s="66" t="str">
        <f t="shared" si="13"/>
        <v xml:space="preserve"> (b)</v>
      </c>
      <c r="I76" s="66">
        <v>0.24380488808805512</v>
      </c>
      <c r="J76" s="66"/>
      <c r="K76" s="66">
        <v>0.27245344737135863</v>
      </c>
      <c r="L76" s="66"/>
      <c r="M76" s="66">
        <v>0.29592086078659358</v>
      </c>
      <c r="N76" s="11">
        <v>0.25855299999999998</v>
      </c>
      <c r="O76" s="11">
        <v>0.33328800000000003</v>
      </c>
      <c r="P76" s="20" t="str">
        <f t="shared" si="14"/>
        <v xml:space="preserve"> (a)</v>
      </c>
      <c r="Q76" s="5"/>
      <c r="R76" s="5"/>
      <c r="S76" s="3"/>
      <c r="T76" s="3"/>
      <c r="U76" s="3"/>
      <c r="V76" s="3"/>
      <c r="W76" s="3"/>
      <c r="X76" s="3"/>
      <c r="Y76" s="3"/>
    </row>
    <row r="77" spans="1:25" ht="18.75" x14ac:dyDescent="0.3">
      <c r="A77" s="73" t="s">
        <v>16</v>
      </c>
      <c r="B77" s="82"/>
      <c r="C77" s="71">
        <v>2.5762E-2</v>
      </c>
      <c r="D77" s="53"/>
      <c r="E77" s="66">
        <v>7.3628893174338761E-3</v>
      </c>
      <c r="F77" s="66">
        <v>6.2290000000000002E-3</v>
      </c>
      <c r="G77" s="66">
        <v>8.4969999999999993E-3</v>
      </c>
      <c r="H77" s="66" t="str">
        <f t="shared" si="13"/>
        <v xml:space="preserve"> (b)</v>
      </c>
      <c r="I77" s="66">
        <v>0.10002529850516921</v>
      </c>
      <c r="J77" s="66"/>
      <c r="K77" s="66">
        <v>0.13298204657170867</v>
      </c>
      <c r="L77" s="66"/>
      <c r="M77" s="66">
        <v>0.18393444438292453</v>
      </c>
      <c r="N77" s="11">
        <v>0.15104200000000001</v>
      </c>
      <c r="O77" s="11">
        <v>0.21682699999999999</v>
      </c>
      <c r="P77" s="20" t="str">
        <f t="shared" si="14"/>
        <v xml:space="preserve"> (a)</v>
      </c>
      <c r="Q77" s="5"/>
      <c r="R77" s="5"/>
      <c r="S77" s="3"/>
      <c r="T77" s="3"/>
      <c r="U77" s="3"/>
      <c r="V77" s="3"/>
      <c r="W77" s="3"/>
      <c r="X77" s="3"/>
      <c r="Y77" s="3"/>
    </row>
    <row r="78" spans="1:25" ht="18.75" x14ac:dyDescent="0.3">
      <c r="A78" s="73" t="s">
        <v>18</v>
      </c>
      <c r="B78" s="82"/>
      <c r="C78" s="71">
        <v>7.2008000000000003E-2</v>
      </c>
      <c r="D78" s="53"/>
      <c r="E78" s="66">
        <v>9.5990604114664244E-2</v>
      </c>
      <c r="F78" s="66">
        <v>8.8953000000000004E-2</v>
      </c>
      <c r="G78" s="66">
        <v>0.10302799999999999</v>
      </c>
      <c r="H78" s="66" t="str">
        <f t="shared" si="13"/>
        <v xml:space="preserve"> (b)</v>
      </c>
      <c r="I78" s="66">
        <v>4.7965214324987002E-2</v>
      </c>
      <c r="J78" s="66"/>
      <c r="K78" s="66">
        <v>5.5564792435886599E-2</v>
      </c>
      <c r="L78" s="66"/>
      <c r="M78" s="66">
        <v>6.0943100234390861E-2</v>
      </c>
      <c r="N78" s="11">
        <v>4.2723000000000004E-2</v>
      </c>
      <c r="O78" s="11">
        <v>7.9161999999999996E-2</v>
      </c>
      <c r="P78" s="20" t="str">
        <f t="shared" si="14"/>
        <v xml:space="preserve"> (a)</v>
      </c>
      <c r="Q78" s="5"/>
      <c r="R78" s="5"/>
      <c r="S78" s="3"/>
      <c r="T78" s="3"/>
      <c r="U78" s="3"/>
      <c r="V78" s="3"/>
      <c r="W78" s="3"/>
      <c r="X78" s="3"/>
      <c r="Y78" s="3"/>
    </row>
    <row r="79" spans="1:25" ht="18.75" x14ac:dyDescent="0.3">
      <c r="A79" s="35" t="s">
        <v>39</v>
      </c>
      <c r="B79" s="83"/>
      <c r="C79" s="71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11"/>
      <c r="O79" s="11"/>
      <c r="P79" s="20"/>
      <c r="Q79" s="5"/>
      <c r="R79" s="5"/>
      <c r="S79" s="3"/>
      <c r="T79" s="3"/>
      <c r="U79" s="3"/>
      <c r="V79" s="3"/>
      <c r="W79" s="3"/>
      <c r="X79" s="3"/>
      <c r="Y79" s="3"/>
    </row>
    <row r="80" spans="1:25" ht="8.25" customHeight="1" x14ac:dyDescent="0.3">
      <c r="A80" s="73"/>
      <c r="B80" s="83"/>
      <c r="C80" s="71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11"/>
      <c r="O80" s="11"/>
      <c r="P80" s="20"/>
      <c r="Q80" s="5"/>
      <c r="R80" s="5"/>
      <c r="S80" s="3"/>
      <c r="T80" s="3"/>
      <c r="U80" s="3"/>
      <c r="V80" s="3"/>
      <c r="W80" s="3"/>
      <c r="X80" s="3"/>
      <c r="Y80" s="3"/>
    </row>
    <row r="81" spans="1:25" ht="15" customHeight="1" x14ac:dyDescent="0.35">
      <c r="A81" s="67" t="s">
        <v>40</v>
      </c>
      <c r="B81" s="79"/>
      <c r="C81" s="71"/>
      <c r="D81" s="53"/>
      <c r="E81" s="78"/>
      <c r="F81" s="78"/>
      <c r="G81" s="78"/>
      <c r="H81" s="66"/>
      <c r="I81" s="78"/>
      <c r="J81" s="66"/>
      <c r="K81" s="78"/>
      <c r="L81" s="66"/>
      <c r="M81" s="78"/>
      <c r="N81" s="10"/>
      <c r="O81" s="10"/>
      <c r="P81" s="20"/>
      <c r="Q81" s="5"/>
      <c r="R81" s="5"/>
      <c r="S81" s="3"/>
      <c r="T81" s="3"/>
      <c r="U81" s="3"/>
      <c r="V81" s="3"/>
      <c r="W81" s="3"/>
      <c r="X81" s="3"/>
      <c r="Y81" s="3"/>
    </row>
    <row r="82" spans="1:25" ht="18.75" x14ac:dyDescent="0.3">
      <c r="A82" s="69" t="s">
        <v>12</v>
      </c>
      <c r="B82" s="82"/>
      <c r="C82" s="71">
        <v>0.19557099999999999</v>
      </c>
      <c r="D82" s="53"/>
      <c r="E82" s="78">
        <v>0.23614212225109185</v>
      </c>
      <c r="F82" s="78">
        <v>0.226906</v>
      </c>
      <c r="G82" s="78">
        <v>0.24537900000000001</v>
      </c>
      <c r="H82" s="66" t="str">
        <f t="shared" ref="H82:H86" si="15">+IF(OR(F82&gt;$G82,G82&lt;$F82)," (a)","")&amp;IF(OR(G82&lt;$N82,F82&gt;$O82)," (b)","")</f>
        <v xml:space="preserve"> (b)</v>
      </c>
      <c r="I82" s="78">
        <v>6.5585763190891211E-2</v>
      </c>
      <c r="J82" s="66"/>
      <c r="K82" s="78">
        <v>5.3085314180537142E-2</v>
      </c>
      <c r="L82" s="66"/>
      <c r="M82" s="78">
        <v>4.8811619880774412E-2</v>
      </c>
      <c r="N82" s="10">
        <v>2.4909000000000001E-2</v>
      </c>
      <c r="O82" s="10">
        <v>7.2714000000000001E-2</v>
      </c>
      <c r="P82" s="20" t="str">
        <f t="shared" ref="P82:P86" si="16">+IF(OR(N82&gt;$G82,O82&lt;$F82)," (a)","")&amp;IF(OR(O82&lt;$N82,N82&gt;$O82)," (b)","")</f>
        <v xml:space="preserve"> (a)</v>
      </c>
      <c r="Q82" s="5"/>
      <c r="R82" s="5"/>
      <c r="S82" s="3"/>
      <c r="T82" s="3"/>
      <c r="U82" s="3"/>
      <c r="V82" s="3"/>
      <c r="W82" s="3"/>
      <c r="X82" s="3"/>
      <c r="Y82" s="3"/>
    </row>
    <row r="83" spans="1:25" ht="18.75" x14ac:dyDescent="0.3">
      <c r="A83" s="69" t="s">
        <v>13</v>
      </c>
      <c r="B83" s="82"/>
      <c r="C83" s="71">
        <v>0.306033</v>
      </c>
      <c r="D83" s="53"/>
      <c r="E83" s="78">
        <v>0.35421149059961521</v>
      </c>
      <c r="F83" s="78">
        <v>0.34599400000000002</v>
      </c>
      <c r="G83" s="78">
        <v>0.362429</v>
      </c>
      <c r="H83" s="66" t="str">
        <f t="shared" si="15"/>
        <v xml:space="preserve"> (b)</v>
      </c>
      <c r="I83" s="78">
        <v>0.21016677340341247</v>
      </c>
      <c r="J83" s="66"/>
      <c r="K83" s="78">
        <v>0.17022258028507367</v>
      </c>
      <c r="L83" s="66"/>
      <c r="M83" s="78">
        <v>0.12684199841278629</v>
      </c>
      <c r="N83" s="10">
        <v>9.6852999999999995E-2</v>
      </c>
      <c r="O83" s="10">
        <v>0.156831</v>
      </c>
      <c r="P83" s="20" t="str">
        <f t="shared" si="16"/>
        <v xml:space="preserve"> (a)</v>
      </c>
      <c r="Q83" s="5"/>
      <c r="R83" s="5"/>
      <c r="S83" s="3"/>
      <c r="T83" s="3"/>
      <c r="U83" s="3"/>
      <c r="V83" s="3"/>
      <c r="W83" s="3"/>
      <c r="X83" s="3"/>
      <c r="Y83" s="3"/>
    </row>
    <row r="84" spans="1:25" ht="18.75" x14ac:dyDescent="0.3">
      <c r="A84" s="69" t="s">
        <v>14</v>
      </c>
      <c r="B84" s="82"/>
      <c r="C84" s="71">
        <v>0.36448199999999997</v>
      </c>
      <c r="D84" s="53"/>
      <c r="E84" s="78">
        <v>0.24908836417665489</v>
      </c>
      <c r="F84" s="78">
        <v>0.24170800000000001</v>
      </c>
      <c r="G84" s="78">
        <v>0.256469</v>
      </c>
      <c r="H84" s="66" t="str">
        <f t="shared" si="15"/>
        <v/>
      </c>
      <c r="I84" s="78">
        <v>0.33245206248748499</v>
      </c>
      <c r="J84" s="66"/>
      <c r="K84" s="78">
        <v>0.31569181915543532</v>
      </c>
      <c r="L84" s="66"/>
      <c r="M84" s="78">
        <v>0.28354834542199581</v>
      </c>
      <c r="N84" s="10">
        <v>0.243339</v>
      </c>
      <c r="O84" s="10">
        <v>0.32375799999999999</v>
      </c>
      <c r="P84" s="20" t="str">
        <f t="shared" si="16"/>
        <v/>
      </c>
      <c r="Q84" s="5"/>
      <c r="R84" s="5"/>
      <c r="S84" s="3"/>
      <c r="T84" s="3"/>
      <c r="U84" s="3"/>
      <c r="V84" s="3"/>
      <c r="W84" s="3"/>
      <c r="X84" s="3"/>
      <c r="Y84" s="3"/>
    </row>
    <row r="85" spans="1:25" ht="15" customHeight="1" x14ac:dyDescent="0.3">
      <c r="A85" s="69" t="s">
        <v>15</v>
      </c>
      <c r="B85" s="82"/>
      <c r="C85" s="71">
        <v>0.10406</v>
      </c>
      <c r="D85" s="53"/>
      <c r="E85" s="78">
        <v>5.7204519811936368E-2</v>
      </c>
      <c r="F85" s="78">
        <v>5.3041999999999999E-2</v>
      </c>
      <c r="G85" s="78">
        <v>6.1367000000000005E-2</v>
      </c>
      <c r="H85" s="66" t="str">
        <f t="shared" si="15"/>
        <v xml:space="preserve"> (b)</v>
      </c>
      <c r="I85" s="78">
        <v>0.24380488808805512</v>
      </c>
      <c r="J85" s="66"/>
      <c r="K85" s="78">
        <v>0.27245344737135863</v>
      </c>
      <c r="L85" s="66"/>
      <c r="M85" s="78">
        <v>0.29592086078659358</v>
      </c>
      <c r="N85" s="10">
        <v>0.25855299999999998</v>
      </c>
      <c r="O85" s="10">
        <v>0.33328800000000003</v>
      </c>
      <c r="P85" s="20" t="str">
        <f t="shared" si="16"/>
        <v xml:space="preserve"> (a)</v>
      </c>
      <c r="Q85" s="5"/>
      <c r="R85" s="5"/>
      <c r="S85" s="3"/>
      <c r="T85" s="3"/>
      <c r="U85" s="3"/>
      <c r="V85" s="3"/>
      <c r="W85" s="3"/>
      <c r="X85" s="3"/>
      <c r="Y85" s="3"/>
    </row>
    <row r="86" spans="1:25" ht="15" customHeight="1" x14ac:dyDescent="0.3">
      <c r="A86" s="69" t="s">
        <v>16</v>
      </c>
      <c r="B86" s="82"/>
      <c r="C86" s="71">
        <v>2.9811999999999998E-2</v>
      </c>
      <c r="D86" s="53"/>
      <c r="E86" s="78">
        <v>7.3628893174338761E-3</v>
      </c>
      <c r="F86" s="78">
        <v>6.2290000000000002E-3</v>
      </c>
      <c r="G86" s="78">
        <v>8.4969999999999993E-3</v>
      </c>
      <c r="H86" s="66" t="str">
        <f t="shared" si="15"/>
        <v xml:space="preserve"> (b)</v>
      </c>
      <c r="I86" s="78">
        <v>0.10002529850516921</v>
      </c>
      <c r="J86" s="66"/>
      <c r="K86" s="78">
        <v>0.13298204657170867</v>
      </c>
      <c r="L86" s="66"/>
      <c r="M86" s="78">
        <v>0.18393444438292453</v>
      </c>
      <c r="N86" s="10">
        <v>0.15104200000000001</v>
      </c>
      <c r="O86" s="10">
        <v>0.21682699999999999</v>
      </c>
      <c r="P86" s="20" t="str">
        <f t="shared" si="16"/>
        <v xml:space="preserve"> (a)</v>
      </c>
      <c r="Q86" s="5"/>
      <c r="R86" s="5"/>
      <c r="S86" s="3"/>
      <c r="T86" s="3"/>
      <c r="U86" s="3"/>
      <c r="V86" s="3"/>
      <c r="W86" s="3"/>
      <c r="X86" s="3"/>
      <c r="Y86" s="3"/>
    </row>
    <row r="87" spans="1:25" ht="15" customHeight="1" x14ac:dyDescent="0.3">
      <c r="A87" s="35" t="s">
        <v>39</v>
      </c>
      <c r="B87" s="77"/>
      <c r="C87" s="71"/>
      <c r="D87" s="53"/>
      <c r="E87" s="80"/>
      <c r="F87" s="80"/>
      <c r="G87" s="80"/>
      <c r="H87" s="66"/>
      <c r="I87" s="80"/>
      <c r="J87" s="66"/>
      <c r="K87" s="80"/>
      <c r="L87" s="66"/>
      <c r="M87" s="80"/>
      <c r="N87" s="6"/>
      <c r="O87" s="6"/>
      <c r="P87" s="20"/>
      <c r="Q87" s="5"/>
      <c r="R87" s="5"/>
      <c r="S87" s="3"/>
      <c r="T87" s="3"/>
      <c r="U87" s="3"/>
      <c r="V87" s="3"/>
      <c r="W87" s="3"/>
      <c r="X87" s="3"/>
      <c r="Y87" s="3"/>
    </row>
    <row r="88" spans="1:25" ht="6" customHeight="1" x14ac:dyDescent="0.3">
      <c r="A88" s="86"/>
      <c r="B88" s="77"/>
      <c r="C88" s="71"/>
      <c r="D88" s="53"/>
      <c r="E88" s="80"/>
      <c r="F88" s="80"/>
      <c r="G88" s="80"/>
      <c r="H88" s="66"/>
      <c r="I88" s="80"/>
      <c r="J88" s="66"/>
      <c r="K88" s="80"/>
      <c r="L88" s="66"/>
      <c r="M88" s="80"/>
      <c r="N88" s="6"/>
      <c r="O88" s="6"/>
      <c r="P88" s="20"/>
      <c r="Q88" s="5"/>
      <c r="R88" s="5"/>
      <c r="S88" s="3"/>
      <c r="T88" s="3"/>
      <c r="U88" s="3"/>
      <c r="V88" s="3"/>
      <c r="W88" s="3"/>
      <c r="X88" s="3"/>
      <c r="Y88" s="3"/>
    </row>
    <row r="89" spans="1:25" ht="19.5" x14ac:dyDescent="0.35">
      <c r="A89" s="81" t="s">
        <v>41</v>
      </c>
      <c r="B89" s="83"/>
      <c r="C89" s="71"/>
      <c r="D89" s="53"/>
      <c r="E89" s="74"/>
      <c r="F89" s="74"/>
      <c r="G89" s="74"/>
      <c r="H89" s="66"/>
      <c r="I89" s="74"/>
      <c r="J89" s="66"/>
      <c r="K89" s="74"/>
      <c r="L89" s="66"/>
      <c r="M89" s="74"/>
      <c r="N89" s="5"/>
      <c r="O89" s="5"/>
      <c r="P89" s="20"/>
      <c r="Q89" s="5"/>
      <c r="R89" s="5"/>
      <c r="S89" s="3"/>
      <c r="T89" s="3"/>
      <c r="U89" s="3"/>
      <c r="V89" s="3"/>
      <c r="W89" s="3"/>
      <c r="X89" s="3"/>
      <c r="Y89" s="3"/>
    </row>
    <row r="90" spans="1:25" ht="18.75" x14ac:dyDescent="0.3">
      <c r="A90" s="73" t="s">
        <v>24</v>
      </c>
      <c r="B90" s="82"/>
      <c r="C90" s="71">
        <v>0.83514200000000005</v>
      </c>
      <c r="D90" s="53"/>
      <c r="E90" s="78">
        <v>0.84229860635321596</v>
      </c>
      <c r="F90" s="78">
        <v>0.83447500000000008</v>
      </c>
      <c r="G90" s="78">
        <v>0.85012200000000004</v>
      </c>
      <c r="H90" s="66" t="str">
        <f t="shared" ref="H90:H92" si="17">+IF(OR(F90&gt;$G90,G90&lt;$F90)," (a)","")&amp;IF(OR(G90&lt;$N90,F90&gt;$O90)," (b)","")</f>
        <v xml:space="preserve"> (b)</v>
      </c>
      <c r="I90" s="78">
        <v>0.76030182105637445</v>
      </c>
      <c r="J90" s="66"/>
      <c r="K90" s="78">
        <v>0.73287847938838302</v>
      </c>
      <c r="L90" s="66"/>
      <c r="M90" s="78">
        <v>0.69062362733698757</v>
      </c>
      <c r="N90" s="10">
        <v>0.64874300000000007</v>
      </c>
      <c r="O90" s="10">
        <v>0.73250400000000004</v>
      </c>
      <c r="P90" s="20" t="str">
        <f t="shared" ref="P90:P92" si="18">+IF(OR(N90&gt;$G90,O90&lt;$F90)," (a)","")&amp;IF(OR(O90&lt;$N90,N90&gt;$O90)," (b)","")</f>
        <v xml:space="preserve"> (a)</v>
      </c>
      <c r="Q90" s="5"/>
      <c r="R90" s="5"/>
      <c r="S90" s="3"/>
      <c r="T90" s="3"/>
      <c r="U90" s="3"/>
      <c r="V90" s="3"/>
      <c r="W90" s="3"/>
      <c r="X90" s="3"/>
      <c r="Y90" s="3"/>
    </row>
    <row r="91" spans="1:25" ht="18.75" x14ac:dyDescent="0.3">
      <c r="A91" s="73" t="s">
        <v>25</v>
      </c>
      <c r="B91" s="82"/>
      <c r="C91" s="71">
        <v>8.0921000000000007E-2</v>
      </c>
      <c r="D91" s="53"/>
      <c r="E91" s="78">
        <v>5.1406408279819932E-2</v>
      </c>
      <c r="F91" s="78">
        <v>4.8322999999999998E-2</v>
      </c>
      <c r="G91" s="78">
        <v>5.4489999999999997E-2</v>
      </c>
      <c r="H91" s="66" t="str">
        <f t="shared" si="17"/>
        <v xml:space="preserve"> (b)</v>
      </c>
      <c r="I91" s="78">
        <v>0.17808173242688805</v>
      </c>
      <c r="J91" s="66"/>
      <c r="K91" s="78">
        <v>0.20253190379236349</v>
      </c>
      <c r="L91" s="66"/>
      <c r="M91" s="78">
        <v>0.23521399701013232</v>
      </c>
      <c r="N91" s="10">
        <v>0.193663</v>
      </c>
      <c r="O91" s="10">
        <v>0.27676499999999998</v>
      </c>
      <c r="P91" s="20" t="str">
        <f t="shared" si="18"/>
        <v xml:space="preserve"> (a)</v>
      </c>
      <c r="Q91" s="5"/>
      <c r="R91" s="5"/>
      <c r="S91" s="3"/>
      <c r="T91" s="3"/>
      <c r="U91" s="3"/>
      <c r="V91" s="3"/>
      <c r="W91" s="3"/>
      <c r="X91" s="3"/>
      <c r="Y91" s="3"/>
    </row>
    <row r="92" spans="1:25" ht="18.75" x14ac:dyDescent="0.3">
      <c r="A92" s="73" t="s">
        <v>54</v>
      </c>
      <c r="B92" s="82"/>
      <c r="C92" s="71">
        <v>8.3937000000000012E-2</v>
      </c>
      <c r="D92" s="53"/>
      <c r="E92" s="78">
        <v>0.10629498536696415</v>
      </c>
      <c r="F92" s="78">
        <v>9.9246000000000001E-2</v>
      </c>
      <c r="G92" s="78">
        <v>0.113344</v>
      </c>
      <c r="H92" s="66" t="str">
        <f t="shared" si="17"/>
        <v xml:space="preserve"> (b)</v>
      </c>
      <c r="I92" s="78">
        <v>6.1616481963711299E-2</v>
      </c>
      <c r="J92" s="66"/>
      <c r="K92" s="78">
        <v>6.4589688146514751E-2</v>
      </c>
      <c r="L92" s="66"/>
      <c r="M92" s="78">
        <v>7.4162375652880058E-2</v>
      </c>
      <c r="N92" s="10">
        <v>5.4814999999999996E-2</v>
      </c>
      <c r="O92" s="10">
        <v>9.351000000000001E-2</v>
      </c>
      <c r="P92" s="20" t="str">
        <f t="shared" si="18"/>
        <v xml:space="preserve"> (a)</v>
      </c>
      <c r="Q92" s="5"/>
      <c r="R92" s="5"/>
      <c r="S92" s="3"/>
      <c r="T92" s="3"/>
      <c r="U92" s="3"/>
      <c r="V92" s="3"/>
      <c r="W92" s="3"/>
      <c r="X92" s="3"/>
      <c r="Y92" s="3"/>
    </row>
    <row r="93" spans="1:25" ht="18.75" x14ac:dyDescent="0.3">
      <c r="A93" s="35" t="s">
        <v>127</v>
      </c>
      <c r="B93" s="77"/>
      <c r="C93" s="71"/>
      <c r="D93" s="53"/>
      <c r="E93" s="80"/>
      <c r="F93" s="80"/>
      <c r="G93" s="80"/>
      <c r="H93" s="66"/>
      <c r="I93" s="80"/>
      <c r="J93" s="66"/>
      <c r="K93" s="80"/>
      <c r="L93" s="66"/>
      <c r="M93" s="80"/>
      <c r="N93" s="6"/>
      <c r="O93" s="6"/>
      <c r="P93" s="20"/>
      <c r="Q93" s="5"/>
      <c r="R93" s="5"/>
      <c r="S93" s="3"/>
      <c r="T93" s="3"/>
      <c r="U93" s="3"/>
      <c r="V93" s="3"/>
      <c r="W93" s="3"/>
      <c r="X93" s="3"/>
      <c r="Y93" s="3"/>
    </row>
    <row r="94" spans="1:25" ht="7.5" customHeight="1" x14ac:dyDescent="0.3">
      <c r="A94" s="87"/>
      <c r="B94" s="83"/>
      <c r="C94" s="71"/>
      <c r="D94" s="53"/>
      <c r="E94" s="74"/>
      <c r="F94" s="74"/>
      <c r="G94" s="74"/>
      <c r="H94" s="66"/>
      <c r="I94" s="74"/>
      <c r="J94" s="66"/>
      <c r="K94" s="74"/>
      <c r="L94" s="66"/>
      <c r="M94" s="74"/>
      <c r="N94" s="5"/>
      <c r="O94" s="5"/>
      <c r="P94" s="20"/>
      <c r="Q94" s="5"/>
      <c r="R94" s="5"/>
      <c r="S94" s="3"/>
      <c r="T94" s="3"/>
      <c r="U94" s="3"/>
      <c r="V94" s="3"/>
      <c r="W94" s="3"/>
      <c r="X94" s="3"/>
      <c r="Y94" s="3"/>
    </row>
    <row r="95" spans="1:25" ht="19.5" x14ac:dyDescent="0.35">
      <c r="A95" s="81" t="s">
        <v>105</v>
      </c>
      <c r="B95" s="83"/>
      <c r="C95" s="71"/>
      <c r="D95" s="53"/>
      <c r="E95" s="74"/>
      <c r="F95" s="74"/>
      <c r="G95" s="74"/>
      <c r="H95" s="66"/>
      <c r="I95" s="74"/>
      <c r="J95" s="66"/>
      <c r="K95" s="74"/>
      <c r="L95" s="66"/>
      <c r="M95" s="74"/>
      <c r="N95" s="5"/>
      <c r="O95" s="5"/>
      <c r="P95" s="20"/>
      <c r="Q95" s="5"/>
      <c r="R95" s="5"/>
      <c r="S95" s="3"/>
      <c r="T95" s="3"/>
      <c r="U95" s="3"/>
      <c r="V95" s="3"/>
      <c r="W95" s="3"/>
      <c r="X95" s="3"/>
      <c r="Y95" s="3"/>
    </row>
    <row r="96" spans="1:25" ht="18.75" x14ac:dyDescent="0.3">
      <c r="A96" s="73" t="s">
        <v>106</v>
      </c>
      <c r="B96" s="82"/>
      <c r="C96" s="71">
        <v>0.86316800000000005</v>
      </c>
      <c r="D96" s="53"/>
      <c r="E96" s="78">
        <v>0.86160462128127169</v>
      </c>
      <c r="F96" s="78">
        <v>0.85425899999999999</v>
      </c>
      <c r="G96" s="78">
        <v>0.86895100000000003</v>
      </c>
      <c r="H96" s="66" t="str">
        <f t="shared" ref="H96:H98" si="19">+IF(OR(F96&gt;$G96,G96&lt;$F96)," (a)","")&amp;IF(OR(G96&lt;$N96,F96&gt;$O96)," (b)","")</f>
        <v xml:space="preserve"> (b)</v>
      </c>
      <c r="I96" s="78">
        <v>0.81478715173392591</v>
      </c>
      <c r="J96" s="66"/>
      <c r="K96" s="78">
        <v>0.79093209395084196</v>
      </c>
      <c r="L96" s="66"/>
      <c r="M96" s="78">
        <v>0.76412084971300964</v>
      </c>
      <c r="N96" s="10">
        <v>0.72703300000000004</v>
      </c>
      <c r="O96" s="10">
        <v>0.80120900000000006</v>
      </c>
      <c r="P96" s="20" t="str">
        <f t="shared" ref="P96:P98" si="20">+IF(OR(N96&gt;$G96,O96&lt;$F96)," (a)","")&amp;IF(OR(O96&lt;$N96,N96&gt;$O96)," (b)","")</f>
        <v xml:space="preserve"> (a)</v>
      </c>
      <c r="Q96" s="5"/>
      <c r="R96" s="5"/>
      <c r="S96" s="3"/>
      <c r="T96" s="3"/>
      <c r="U96" s="3"/>
      <c r="V96" s="3"/>
      <c r="W96" s="3"/>
      <c r="X96" s="3"/>
      <c r="Y96" s="3"/>
    </row>
    <row r="97" spans="1:25" ht="18.75" x14ac:dyDescent="0.3">
      <c r="A97" s="73" t="s">
        <v>107</v>
      </c>
      <c r="B97" s="82"/>
      <c r="C97" s="71">
        <v>4.7624000000000007E-2</v>
      </c>
      <c r="D97" s="53"/>
      <c r="E97" s="78">
        <v>2.6931372241424053E-2</v>
      </c>
      <c r="F97" s="78">
        <v>2.4531999999999998E-2</v>
      </c>
      <c r="G97" s="78">
        <v>2.9330999999999999E-2</v>
      </c>
      <c r="H97" s="66" t="str">
        <f t="shared" si="19"/>
        <v xml:space="preserve"> (b)</v>
      </c>
      <c r="I97" s="78">
        <v>0.11649289910270594</v>
      </c>
      <c r="J97" s="66"/>
      <c r="K97" s="78">
        <v>0.13505845447377066</v>
      </c>
      <c r="L97" s="66"/>
      <c r="M97" s="78">
        <v>0.15954782865474409</v>
      </c>
      <c r="N97" s="10">
        <v>0.123978</v>
      </c>
      <c r="O97" s="10">
        <v>0.19511800000000001</v>
      </c>
      <c r="P97" s="20" t="str">
        <f t="shared" si="20"/>
        <v xml:space="preserve"> (a)</v>
      </c>
      <c r="Q97" s="5"/>
      <c r="R97" s="5"/>
      <c r="S97" s="3"/>
      <c r="T97" s="3"/>
      <c r="U97" s="3"/>
      <c r="V97" s="3"/>
      <c r="W97" s="3"/>
      <c r="X97" s="3"/>
      <c r="Y97" s="3"/>
    </row>
    <row r="98" spans="1:25" ht="18.75" x14ac:dyDescent="0.3">
      <c r="A98" s="73" t="s">
        <v>54</v>
      </c>
      <c r="B98" s="82"/>
      <c r="C98" s="71">
        <v>8.9207999999999996E-2</v>
      </c>
      <c r="D98" s="53"/>
      <c r="E98" s="78">
        <v>0.11146401620590785</v>
      </c>
      <c r="F98" s="78">
        <v>0.10428599999999999</v>
      </c>
      <c r="G98" s="78">
        <v>0.118642</v>
      </c>
      <c r="H98" s="66" t="str">
        <f t="shared" si="19"/>
        <v xml:space="preserve"> (b)</v>
      </c>
      <c r="I98" s="78">
        <v>6.8719913716394368E-2</v>
      </c>
      <c r="J98" s="66"/>
      <c r="K98" s="78">
        <v>7.4009380248126144E-2</v>
      </c>
      <c r="L98" s="66"/>
      <c r="M98" s="78">
        <v>7.6330952512780756E-2</v>
      </c>
      <c r="N98" s="10">
        <v>5.7438999999999997E-2</v>
      </c>
      <c r="O98" s="10">
        <v>9.5223999999999989E-2</v>
      </c>
      <c r="P98" s="20" t="str">
        <f t="shared" si="20"/>
        <v xml:space="preserve"> (a)</v>
      </c>
      <c r="Q98" s="5"/>
      <c r="R98" s="5"/>
      <c r="S98" s="3"/>
      <c r="T98" s="3"/>
      <c r="U98" s="3"/>
      <c r="V98" s="3"/>
      <c r="W98" s="3"/>
      <c r="X98" s="3"/>
      <c r="Y98" s="3"/>
    </row>
    <row r="99" spans="1:25" ht="18.75" x14ac:dyDescent="0.3">
      <c r="A99" s="35" t="s">
        <v>108</v>
      </c>
      <c r="B99" s="53"/>
      <c r="C99" s="83"/>
      <c r="D99" s="53"/>
      <c r="E99" s="74"/>
      <c r="F99" s="74"/>
      <c r="G99" s="74"/>
      <c r="H99" s="66"/>
      <c r="I99" s="74"/>
      <c r="J99" s="66"/>
      <c r="K99" s="74"/>
      <c r="L99" s="66"/>
      <c r="M99" s="74"/>
      <c r="N99" s="5"/>
      <c r="O99" s="5"/>
      <c r="P99" s="20"/>
      <c r="Q99" s="5"/>
      <c r="R99" s="5"/>
      <c r="S99" s="3"/>
      <c r="T99" s="3"/>
      <c r="U99" s="3"/>
      <c r="V99" s="3"/>
      <c r="W99" s="3"/>
      <c r="X99" s="3"/>
      <c r="Y99" s="3"/>
    </row>
    <row r="100" spans="1:25" ht="9" customHeight="1" x14ac:dyDescent="0.3">
      <c r="A100" s="86"/>
      <c r="B100" s="53"/>
      <c r="C100" s="83"/>
      <c r="D100" s="53"/>
      <c r="E100" s="74"/>
      <c r="F100" s="74"/>
      <c r="G100" s="74"/>
      <c r="H100" s="66"/>
      <c r="I100" s="74"/>
      <c r="J100" s="66"/>
      <c r="K100" s="74"/>
      <c r="L100" s="66"/>
      <c r="M100" s="74"/>
      <c r="N100" s="5"/>
      <c r="O100" s="5"/>
      <c r="P100" s="20"/>
      <c r="Q100" s="5"/>
      <c r="R100" s="5"/>
      <c r="S100" s="3"/>
      <c r="T100" s="3"/>
      <c r="U100" s="3"/>
      <c r="V100" s="3"/>
      <c r="W100" s="3"/>
      <c r="X100" s="3"/>
      <c r="Y100" s="3"/>
    </row>
    <row r="101" spans="1:25" ht="39" x14ac:dyDescent="0.35">
      <c r="A101" s="88" t="s">
        <v>113</v>
      </c>
      <c r="B101" s="53"/>
      <c r="C101" s="82">
        <v>2.9114450000000001</v>
      </c>
      <c r="D101" s="53"/>
      <c r="E101" s="77">
        <v>1.0612779999999999</v>
      </c>
      <c r="F101" s="77">
        <v>1.0037187999999999</v>
      </c>
      <c r="G101" s="77">
        <v>1.1188372200000001</v>
      </c>
      <c r="H101" s="66" t="str">
        <f>+IF(OR(F101&gt;$G101,G101&lt;$F101)," (a)","")&amp;IF(OR(G101&lt;$N101,F101&gt;$O101)," (b)","")</f>
        <v xml:space="preserve"> (b)</v>
      </c>
      <c r="I101" s="77">
        <v>14.569042</v>
      </c>
      <c r="J101" s="66"/>
      <c r="K101" s="77">
        <v>20.412796</v>
      </c>
      <c r="L101" s="66"/>
      <c r="M101" s="77">
        <v>30.470382000000001</v>
      </c>
      <c r="N101" s="7">
        <v>24.839067199999999</v>
      </c>
      <c r="O101" s="7">
        <v>36.101697600000001</v>
      </c>
      <c r="P101" s="20" t="str">
        <f>+IF(OR(N101&gt;$G101,O101&lt;$F101)," (a)","")&amp;IF(OR(O101&lt;$N101,N101&gt;$O101)," (b)","")</f>
        <v xml:space="preserve"> (a)</v>
      </c>
      <c r="Q101" s="5"/>
      <c r="R101" s="5"/>
      <c r="S101" s="3"/>
      <c r="T101" s="3"/>
      <c r="U101" s="3"/>
      <c r="V101" s="3"/>
      <c r="W101" s="3"/>
      <c r="X101" s="3"/>
      <c r="Y101" s="3"/>
    </row>
    <row r="102" spans="1:25" x14ac:dyDescent="0.25">
      <c r="A102" s="16"/>
      <c r="C102" s="37"/>
      <c r="E102" s="5"/>
      <c r="F102" s="5"/>
      <c r="G102" s="5"/>
      <c r="H102" s="20"/>
      <c r="I102" s="5"/>
      <c r="J102" s="20"/>
      <c r="K102" s="5"/>
      <c r="L102" s="20"/>
      <c r="M102" s="5"/>
      <c r="N102" s="5"/>
      <c r="O102" s="5"/>
      <c r="P102" s="20"/>
      <c r="Q102" s="5"/>
      <c r="R102" s="5"/>
      <c r="S102" s="3"/>
      <c r="T102" s="3"/>
      <c r="U102" s="3"/>
      <c r="V102" s="3"/>
      <c r="W102" s="3"/>
      <c r="X102" s="3"/>
      <c r="Y102" s="3"/>
    </row>
    <row r="103" spans="1:25" ht="18.75" x14ac:dyDescent="0.3">
      <c r="A103" s="43" t="s">
        <v>136</v>
      </c>
      <c r="B103" s="59"/>
      <c r="C103" s="60"/>
      <c r="D103" s="59"/>
      <c r="E103" s="61"/>
      <c r="F103" s="61"/>
      <c r="G103" s="61"/>
      <c r="H103" s="62"/>
      <c r="I103" s="62"/>
      <c r="J103" s="62"/>
      <c r="K103" s="62"/>
      <c r="L103" s="62"/>
      <c r="M103" s="62"/>
      <c r="N103" s="21"/>
      <c r="O103" s="21"/>
      <c r="P103" s="21"/>
    </row>
    <row r="104" spans="1:25" ht="18.75" x14ac:dyDescent="0.3">
      <c r="A104" s="13"/>
      <c r="B104" s="53"/>
      <c r="C104" s="58"/>
      <c r="D104" s="53"/>
      <c r="E104" s="57"/>
      <c r="F104" s="57"/>
      <c r="G104" s="57"/>
      <c r="H104" s="66"/>
      <c r="I104" s="55"/>
      <c r="J104" s="66"/>
      <c r="K104" s="55"/>
      <c r="L104" s="66"/>
      <c r="M104" s="55"/>
      <c r="N104" s="32"/>
      <c r="O104" s="32"/>
      <c r="P104" s="20"/>
    </row>
    <row r="105" spans="1:25" ht="16.5" customHeight="1" x14ac:dyDescent="0.35">
      <c r="A105" s="85" t="s">
        <v>42</v>
      </c>
      <c r="B105" s="53"/>
      <c r="C105" s="83"/>
      <c r="D105" s="53"/>
      <c r="E105" s="74"/>
      <c r="F105" s="74"/>
      <c r="G105" s="74"/>
      <c r="H105" s="66"/>
      <c r="I105" s="74"/>
      <c r="J105" s="66"/>
      <c r="K105" s="74"/>
      <c r="L105" s="66"/>
      <c r="M105" s="74"/>
      <c r="N105" s="5"/>
      <c r="O105" s="5"/>
      <c r="P105" s="20"/>
      <c r="Q105" s="5"/>
      <c r="R105" s="5"/>
      <c r="S105" s="3"/>
      <c r="T105" s="3"/>
      <c r="U105" s="3"/>
      <c r="V105" s="3"/>
      <c r="W105" s="3"/>
      <c r="X105" s="3"/>
      <c r="Y105" s="3"/>
    </row>
    <row r="106" spans="1:25" ht="16.5" customHeight="1" x14ac:dyDescent="0.3">
      <c r="A106" s="87" t="s">
        <v>45</v>
      </c>
      <c r="B106" s="53"/>
      <c r="C106" s="66">
        <v>0.32621699999999998</v>
      </c>
      <c r="D106" s="53"/>
      <c r="E106" s="66">
        <v>0.17306494061781982</v>
      </c>
      <c r="F106" s="66">
        <v>0.16742000000000001</v>
      </c>
      <c r="G106" s="66">
        <v>0.17870999999999998</v>
      </c>
      <c r="H106" s="66" t="str">
        <f t="shared" ref="H106:H126" si="21">+IF(OR(F106&gt;$G106,G106&lt;$F106)," (a)","")&amp;IF(OR(G106&lt;$N106,F106&gt;$O106)," (b)","")</f>
        <v xml:space="preserve"> (b)</v>
      </c>
      <c r="I106" s="66">
        <v>0.57558374164997794</v>
      </c>
      <c r="J106" s="66"/>
      <c r="K106" s="66">
        <v>0.6113933174202214</v>
      </c>
      <c r="L106" s="66"/>
      <c r="M106" s="66">
        <v>0.64657401768082234</v>
      </c>
      <c r="N106" s="11">
        <v>0.60273299999999996</v>
      </c>
      <c r="O106" s="11">
        <v>0.690415</v>
      </c>
      <c r="P106" s="20" t="str">
        <f t="shared" ref="P106:P126" si="22">+IF(OR(N106&gt;$G106,O106&lt;$F106)," (a)","")&amp;IF(OR(O106&lt;$N106,N106&gt;$O106)," (b)","")</f>
        <v xml:space="preserve"> (a)</v>
      </c>
      <c r="Q106" s="5"/>
      <c r="R106" s="5"/>
      <c r="S106" s="3"/>
      <c r="T106" s="3"/>
      <c r="U106" s="3"/>
      <c r="V106" s="3"/>
      <c r="W106" s="3"/>
      <c r="X106" s="3"/>
      <c r="Y106" s="3"/>
    </row>
    <row r="107" spans="1:25" ht="16.5" customHeight="1" x14ac:dyDescent="0.3">
      <c r="A107" s="87" t="s">
        <v>26</v>
      </c>
      <c r="B107" s="53"/>
      <c r="C107" s="66">
        <v>0.26594600000000002</v>
      </c>
      <c r="D107" s="53"/>
      <c r="E107" s="66">
        <v>0.11902192511066895</v>
      </c>
      <c r="F107" s="66">
        <v>0.11340299999999999</v>
      </c>
      <c r="G107" s="66">
        <v>0.124641</v>
      </c>
      <c r="H107" s="66" t="str">
        <f t="shared" si="21"/>
        <v xml:space="preserve"> (b)</v>
      </c>
      <c r="I107" s="66">
        <v>0.51795745462796217</v>
      </c>
      <c r="J107" s="66"/>
      <c r="K107" s="66">
        <v>0.55404926645261354</v>
      </c>
      <c r="L107" s="66"/>
      <c r="M107" s="66">
        <v>0.58126128121366483</v>
      </c>
      <c r="N107" s="11">
        <v>0.53471200000000008</v>
      </c>
      <c r="O107" s="11">
        <v>0.62780999999999998</v>
      </c>
      <c r="P107" s="20" t="str">
        <f t="shared" si="22"/>
        <v xml:space="preserve"> (a)</v>
      </c>
      <c r="Q107" s="5"/>
      <c r="R107" s="5"/>
      <c r="S107" s="3"/>
      <c r="T107" s="3"/>
      <c r="U107" s="3"/>
      <c r="V107" s="3"/>
      <c r="W107" s="3"/>
      <c r="X107" s="3"/>
      <c r="Y107" s="3"/>
    </row>
    <row r="108" spans="1:25" ht="16.5" customHeight="1" x14ac:dyDescent="0.3">
      <c r="A108" s="87" t="s">
        <v>58</v>
      </c>
      <c r="B108" s="53"/>
      <c r="C108" s="66">
        <v>0.30731199999999997</v>
      </c>
      <c r="D108" s="53"/>
      <c r="E108" s="66">
        <v>0.15031215927086061</v>
      </c>
      <c r="F108" s="66">
        <v>0.14444100000000001</v>
      </c>
      <c r="G108" s="66">
        <v>0.15618299999999999</v>
      </c>
      <c r="H108" s="66" t="str">
        <f t="shared" si="21"/>
        <v xml:space="preserve"> (b)</v>
      </c>
      <c r="I108" s="66">
        <v>0.52744363195648192</v>
      </c>
      <c r="J108" s="66"/>
      <c r="K108" s="66">
        <v>0.54007518606607685</v>
      </c>
      <c r="L108" s="66"/>
      <c r="M108" s="66">
        <v>0.5682188140191573</v>
      </c>
      <c r="N108" s="11">
        <v>0.522478</v>
      </c>
      <c r="O108" s="11">
        <v>0.61395899999999992</v>
      </c>
      <c r="P108" s="20" t="str">
        <f t="shared" si="22"/>
        <v xml:space="preserve"> (a)</v>
      </c>
      <c r="Q108" s="5"/>
      <c r="R108" s="5"/>
      <c r="S108" s="3"/>
      <c r="T108" s="3"/>
      <c r="U108" s="3"/>
      <c r="V108" s="3"/>
      <c r="W108" s="3"/>
      <c r="X108" s="3"/>
      <c r="Y108" s="3"/>
    </row>
    <row r="109" spans="1:25" ht="16.5" customHeight="1" x14ac:dyDescent="0.3">
      <c r="A109" s="87" t="s">
        <v>46</v>
      </c>
      <c r="B109" s="53"/>
      <c r="C109" s="66">
        <v>5.7044999999999998E-2</v>
      </c>
      <c r="D109" s="53"/>
      <c r="E109" s="66">
        <v>1.2730305840542836E-2</v>
      </c>
      <c r="F109" s="66">
        <v>1.1006E-2</v>
      </c>
      <c r="G109" s="66">
        <v>1.4455000000000001E-2</v>
      </c>
      <c r="H109" s="66" t="str">
        <f t="shared" si="21"/>
        <v xml:space="preserve"> (b)</v>
      </c>
      <c r="I109" s="66">
        <v>0.18166063613209996</v>
      </c>
      <c r="J109" s="66"/>
      <c r="K109" s="66">
        <v>0.22149682397537498</v>
      </c>
      <c r="L109" s="66"/>
      <c r="M109" s="66">
        <v>0.27883173689164498</v>
      </c>
      <c r="N109" s="11">
        <v>0.23810999999999999</v>
      </c>
      <c r="O109" s="11">
        <v>0.31955300000000003</v>
      </c>
      <c r="P109" s="20" t="str">
        <f t="shared" si="22"/>
        <v xml:space="preserve"> (a)</v>
      </c>
      <c r="Q109" s="5"/>
      <c r="R109" s="5"/>
      <c r="S109" s="3"/>
      <c r="T109" s="3"/>
      <c r="U109" s="3"/>
      <c r="V109" s="3"/>
      <c r="W109" s="3"/>
      <c r="X109" s="3"/>
      <c r="Y109" s="3"/>
    </row>
    <row r="110" spans="1:25" ht="16.5" customHeight="1" x14ac:dyDescent="0.3">
      <c r="A110" s="87" t="s">
        <v>53</v>
      </c>
      <c r="B110" s="53"/>
      <c r="C110" s="66">
        <v>0.10721600000000001</v>
      </c>
      <c r="D110" s="53"/>
      <c r="E110" s="66">
        <v>4.0480923789281364E-2</v>
      </c>
      <c r="F110" s="66">
        <v>3.7233999999999996E-2</v>
      </c>
      <c r="G110" s="66">
        <v>4.3727999999999996E-2</v>
      </c>
      <c r="H110" s="66" t="str">
        <f t="shared" si="21"/>
        <v xml:space="preserve"> (b)</v>
      </c>
      <c r="I110" s="66">
        <v>0.25961923640625395</v>
      </c>
      <c r="J110" s="66"/>
      <c r="K110" s="66">
        <v>0.29328393207219605</v>
      </c>
      <c r="L110" s="66"/>
      <c r="M110" s="66">
        <v>0.34269494121772509</v>
      </c>
      <c r="N110" s="11">
        <v>0.29406399999999999</v>
      </c>
      <c r="O110" s="11">
        <v>0.39132599999999995</v>
      </c>
      <c r="P110" s="20" t="str">
        <f t="shared" si="22"/>
        <v xml:space="preserve"> (a)</v>
      </c>
      <c r="Q110" s="5"/>
      <c r="R110" s="5"/>
      <c r="S110" s="3"/>
      <c r="T110" s="3"/>
      <c r="U110" s="3"/>
      <c r="V110" s="3"/>
      <c r="W110" s="3"/>
      <c r="X110" s="3"/>
      <c r="Y110" s="3"/>
    </row>
    <row r="111" spans="1:25" ht="16.5" customHeight="1" x14ac:dyDescent="0.3">
      <c r="A111" s="87" t="s">
        <v>5</v>
      </c>
      <c r="B111" s="53"/>
      <c r="C111" s="66">
        <v>3.8136999999999997E-2</v>
      </c>
      <c r="D111" s="53"/>
      <c r="E111" s="66">
        <v>9.3301978044001022E-3</v>
      </c>
      <c r="F111" s="66">
        <v>7.7759999999999999E-3</v>
      </c>
      <c r="G111" s="66">
        <v>1.0885000000000001E-2</v>
      </c>
      <c r="H111" s="66" t="str">
        <f t="shared" si="21"/>
        <v xml:space="preserve"> (b)</v>
      </c>
      <c r="I111" s="66">
        <v>0.12172341910307601</v>
      </c>
      <c r="J111" s="66"/>
      <c r="K111" s="66">
        <v>0.15819751731201789</v>
      </c>
      <c r="L111" s="66"/>
      <c r="M111" s="66">
        <v>0.20326190871675617</v>
      </c>
      <c r="N111" s="11">
        <v>0.16651299999999999</v>
      </c>
      <c r="O111" s="11">
        <v>0.240011</v>
      </c>
      <c r="P111" s="20" t="str">
        <f t="shared" si="22"/>
        <v xml:space="preserve"> (a)</v>
      </c>
      <c r="Q111" s="5"/>
      <c r="R111" s="5"/>
      <c r="S111" s="3"/>
      <c r="T111" s="3"/>
      <c r="U111" s="3"/>
      <c r="V111" s="3"/>
      <c r="W111" s="3"/>
      <c r="X111" s="3"/>
      <c r="Y111" s="3"/>
    </row>
    <row r="112" spans="1:25" ht="16.5" customHeight="1" x14ac:dyDescent="0.3">
      <c r="A112" s="87" t="s">
        <v>6</v>
      </c>
      <c r="B112" s="53"/>
      <c r="C112" s="66">
        <v>3.5909999999999997E-2</v>
      </c>
      <c r="D112" s="53"/>
      <c r="E112" s="66">
        <v>9.0892008365626217E-3</v>
      </c>
      <c r="F112" s="66">
        <v>7.8580000000000004E-3</v>
      </c>
      <c r="G112" s="66">
        <v>1.0321E-2</v>
      </c>
      <c r="H112" s="66" t="str">
        <f t="shared" si="21"/>
        <v xml:space="preserve"> (b)</v>
      </c>
      <c r="I112" s="66">
        <v>0.1152983715341234</v>
      </c>
      <c r="J112" s="66"/>
      <c r="K112" s="66">
        <v>0.13753714812924642</v>
      </c>
      <c r="L112" s="66"/>
      <c r="M112" s="66">
        <v>0.1946352176882048</v>
      </c>
      <c r="N112" s="11">
        <v>0.15607499999999999</v>
      </c>
      <c r="O112" s="11">
        <v>0.23319600000000001</v>
      </c>
      <c r="P112" s="20" t="str">
        <f t="shared" si="22"/>
        <v xml:space="preserve"> (a)</v>
      </c>
      <c r="Q112" s="5"/>
      <c r="R112" s="5"/>
      <c r="S112" s="3"/>
      <c r="T112" s="3"/>
      <c r="U112" s="3"/>
      <c r="V112" s="3"/>
      <c r="W112" s="3"/>
      <c r="X112" s="3"/>
      <c r="Y112" s="3"/>
    </row>
    <row r="113" spans="1:25" ht="16.5" customHeight="1" x14ac:dyDescent="0.3">
      <c r="A113" s="87" t="s">
        <v>47</v>
      </c>
      <c r="B113" s="53"/>
      <c r="C113" s="66">
        <v>8.9530999999999999E-2</v>
      </c>
      <c r="D113" s="53"/>
      <c r="E113" s="66">
        <v>2.4293753239320974E-2</v>
      </c>
      <c r="F113" s="66">
        <v>2.2052000000000002E-2</v>
      </c>
      <c r="G113" s="66">
        <v>2.6535000000000003E-2</v>
      </c>
      <c r="H113" s="66" t="str">
        <f t="shared" si="21"/>
        <v xml:space="preserve"> (b)</v>
      </c>
      <c r="I113" s="66">
        <v>0.22324748655257018</v>
      </c>
      <c r="J113" s="66"/>
      <c r="K113" s="66">
        <v>0.24312453347513194</v>
      </c>
      <c r="L113" s="66"/>
      <c r="M113" s="66">
        <v>0.27229278556004649</v>
      </c>
      <c r="N113" s="11">
        <v>0.231465</v>
      </c>
      <c r="O113" s="11">
        <v>0.31312099999999998</v>
      </c>
      <c r="P113" s="20" t="str">
        <f t="shared" si="22"/>
        <v xml:space="preserve"> (a)</v>
      </c>
      <c r="Q113" s="5"/>
      <c r="R113" s="5"/>
      <c r="S113" s="3"/>
      <c r="T113" s="3"/>
      <c r="U113" s="3"/>
      <c r="V113" s="3"/>
      <c r="W113" s="3"/>
      <c r="X113" s="3"/>
      <c r="Y113" s="3"/>
    </row>
    <row r="114" spans="1:25" ht="16.5" customHeight="1" x14ac:dyDescent="0.3">
      <c r="A114" s="87" t="s">
        <v>48</v>
      </c>
      <c r="B114" s="53"/>
      <c r="C114" s="78">
        <v>9.5820000000000002E-2</v>
      </c>
      <c r="D114" s="53"/>
      <c r="E114" s="78">
        <v>6.2905405127497954E-2</v>
      </c>
      <c r="F114" s="78">
        <v>5.9783999999999997E-2</v>
      </c>
      <c r="G114" s="78">
        <v>6.6027000000000002E-2</v>
      </c>
      <c r="H114" s="66" t="str">
        <f t="shared" si="21"/>
        <v xml:space="preserve"> (b)</v>
      </c>
      <c r="I114" s="78">
        <v>0.16272445978414096</v>
      </c>
      <c r="J114" s="66"/>
      <c r="K114" s="78">
        <v>0.16870427698365928</v>
      </c>
      <c r="L114" s="66"/>
      <c r="M114" s="78">
        <v>0.16933433982360138</v>
      </c>
      <c r="N114" s="10">
        <v>0.13438</v>
      </c>
      <c r="O114" s="10">
        <v>0.204289</v>
      </c>
      <c r="P114" s="20" t="str">
        <f t="shared" si="22"/>
        <v xml:space="preserve"> (a)</v>
      </c>
      <c r="Q114" s="5"/>
      <c r="R114" s="5"/>
      <c r="S114" s="3"/>
      <c r="T114" s="3"/>
      <c r="U114" s="3"/>
      <c r="V114" s="3"/>
      <c r="W114" s="3"/>
      <c r="X114" s="3"/>
      <c r="Y114" s="3"/>
    </row>
    <row r="115" spans="1:25" ht="16.5" customHeight="1" x14ac:dyDescent="0.3">
      <c r="A115" s="52" t="s">
        <v>27</v>
      </c>
      <c r="B115" s="53"/>
      <c r="C115" s="89">
        <v>4.965E-2</v>
      </c>
      <c r="D115" s="53"/>
      <c r="E115" s="89">
        <v>2.7601562135403743E-2</v>
      </c>
      <c r="F115" s="89">
        <v>2.5682999999999997E-2</v>
      </c>
      <c r="G115" s="89">
        <v>2.9520000000000001E-2</v>
      </c>
      <c r="H115" s="66" t="str">
        <f t="shared" si="21"/>
        <v xml:space="preserve"> (b)</v>
      </c>
      <c r="I115" s="89">
        <v>8.9695715941711024E-2</v>
      </c>
      <c r="J115" s="66"/>
      <c r="K115" s="89">
        <v>9.7128952239616206E-2</v>
      </c>
      <c r="L115" s="66"/>
      <c r="M115" s="89">
        <v>9.764872929526508E-2</v>
      </c>
      <c r="N115" s="17">
        <v>6.7743999999999999E-2</v>
      </c>
      <c r="O115" s="17">
        <v>0.127553</v>
      </c>
      <c r="P115" s="20" t="str">
        <f t="shared" si="22"/>
        <v xml:space="preserve"> (a)</v>
      </c>
      <c r="Q115" s="5"/>
      <c r="R115" s="5"/>
      <c r="S115" s="3"/>
      <c r="T115" s="3"/>
      <c r="U115" s="3"/>
      <c r="V115" s="3"/>
      <c r="W115" s="3"/>
      <c r="X115" s="3"/>
      <c r="Y115" s="3"/>
    </row>
    <row r="116" spans="1:25" ht="16.5" customHeight="1" x14ac:dyDescent="0.3">
      <c r="A116" s="52" t="s">
        <v>50</v>
      </c>
      <c r="B116" s="53"/>
      <c r="C116" s="66">
        <v>0.25175700000000001</v>
      </c>
      <c r="D116" s="53"/>
      <c r="E116" s="66">
        <v>0.10303342237437758</v>
      </c>
      <c r="F116" s="66">
        <v>9.7677E-2</v>
      </c>
      <c r="G116" s="66">
        <v>0.10839</v>
      </c>
      <c r="H116" s="66" t="str">
        <f t="shared" si="21"/>
        <v xml:space="preserve"> (b)</v>
      </c>
      <c r="I116" s="66">
        <v>0.52703882751619546</v>
      </c>
      <c r="J116" s="66"/>
      <c r="K116" s="66">
        <v>0.55910544202038748</v>
      </c>
      <c r="L116" s="66"/>
      <c r="M116" s="66">
        <v>0.57374896185150326</v>
      </c>
      <c r="N116" s="11">
        <v>0.52907599999999999</v>
      </c>
      <c r="O116" s="11">
        <v>0.61842200000000003</v>
      </c>
      <c r="P116" s="20" t="str">
        <f t="shared" si="22"/>
        <v xml:space="preserve"> (a)</v>
      </c>
      <c r="Q116" s="5"/>
      <c r="R116" s="5"/>
      <c r="S116" s="3"/>
      <c r="T116" s="3"/>
      <c r="U116" s="3"/>
      <c r="V116" s="3"/>
      <c r="W116" s="3"/>
      <c r="X116" s="3"/>
      <c r="Y116" s="3"/>
    </row>
    <row r="117" spans="1:25" ht="16.5" customHeight="1" x14ac:dyDescent="0.3">
      <c r="A117" s="87" t="s">
        <v>51</v>
      </c>
      <c r="B117" s="53"/>
      <c r="C117" s="66">
        <v>0.102521</v>
      </c>
      <c r="D117" s="53"/>
      <c r="E117" s="66">
        <v>3.2754359812889766E-2</v>
      </c>
      <c r="F117" s="66">
        <v>2.9683000000000001E-2</v>
      </c>
      <c r="G117" s="66">
        <v>3.5825999999999997E-2</v>
      </c>
      <c r="H117" s="66" t="str">
        <f t="shared" si="21"/>
        <v xml:space="preserve"> (b)</v>
      </c>
      <c r="I117" s="66">
        <v>0.24901293470706426</v>
      </c>
      <c r="J117" s="66"/>
      <c r="K117" s="66">
        <v>0.27660904493867106</v>
      </c>
      <c r="L117" s="66"/>
      <c r="M117" s="66">
        <v>0.37812007456213204</v>
      </c>
      <c r="N117" s="11">
        <v>0.33506900000000001</v>
      </c>
      <c r="O117" s="11">
        <v>0.42117100000000002</v>
      </c>
      <c r="P117" s="20" t="str">
        <f t="shared" si="22"/>
        <v xml:space="preserve"> (a)</v>
      </c>
      <c r="Q117" s="5"/>
      <c r="R117" s="5"/>
      <c r="S117" s="3"/>
      <c r="T117" s="3"/>
      <c r="U117" s="3"/>
      <c r="V117" s="3"/>
      <c r="W117" s="3"/>
      <c r="X117" s="3"/>
      <c r="Y117" s="3"/>
    </row>
    <row r="118" spans="1:25" ht="16.5" customHeight="1" x14ac:dyDescent="0.3">
      <c r="A118" s="90" t="s">
        <v>7</v>
      </c>
      <c r="B118" s="53"/>
      <c r="C118" s="66">
        <v>1.5532000000000001E-2</v>
      </c>
      <c r="D118" s="53"/>
      <c r="E118" s="66">
        <v>4.2037782491286214E-3</v>
      </c>
      <c r="F118" s="66">
        <v>3.1380000000000002E-3</v>
      </c>
      <c r="G118" s="66">
        <v>5.2690000000000002E-3</v>
      </c>
      <c r="H118" s="66" t="str">
        <f t="shared" si="21"/>
        <v xml:space="preserve"> (b)</v>
      </c>
      <c r="I118" s="66">
        <v>3.7204824630882684E-2</v>
      </c>
      <c r="J118" s="66"/>
      <c r="K118" s="66">
        <v>3.8076203906094806E-2</v>
      </c>
      <c r="L118" s="66"/>
      <c r="M118" s="66">
        <v>4.306479892217116E-2</v>
      </c>
      <c r="N118" s="11">
        <v>2.5659999999999999E-2</v>
      </c>
      <c r="O118" s="11">
        <v>6.0469000000000002E-2</v>
      </c>
      <c r="P118" s="20" t="str">
        <f t="shared" si="22"/>
        <v xml:space="preserve"> (a)</v>
      </c>
      <c r="Q118" s="5"/>
      <c r="R118" s="5"/>
      <c r="S118" s="3"/>
      <c r="T118" s="3"/>
      <c r="U118" s="3"/>
      <c r="V118" s="3"/>
      <c r="W118" s="3"/>
      <c r="X118" s="3"/>
      <c r="Y118" s="3"/>
    </row>
    <row r="119" spans="1:25" ht="16.5" customHeight="1" x14ac:dyDescent="0.3">
      <c r="A119" s="90" t="s">
        <v>8</v>
      </c>
      <c r="B119" s="53"/>
      <c r="C119" s="66">
        <v>4.9740000000000001E-3</v>
      </c>
      <c r="D119" s="53"/>
      <c r="E119" s="66">
        <v>1.1891369439586223E-3</v>
      </c>
      <c r="F119" s="66">
        <v>6.4400000000000004E-4</v>
      </c>
      <c r="G119" s="66">
        <v>1.7340000000000001E-3</v>
      </c>
      <c r="H119" s="66" t="str">
        <f t="shared" si="21"/>
        <v xml:space="preserve"> (b)</v>
      </c>
      <c r="I119" s="66">
        <v>1.6029582342841499E-2</v>
      </c>
      <c r="J119" s="66"/>
      <c r="K119" s="66">
        <v>1.9573983666770448E-2</v>
      </c>
      <c r="L119" s="66"/>
      <c r="M119" s="66">
        <v>2.223058893010723E-2</v>
      </c>
      <c r="N119" s="11">
        <v>8.4709999999999994E-3</v>
      </c>
      <c r="O119" s="11">
        <v>3.5990000000000001E-2</v>
      </c>
      <c r="P119" s="20" t="str">
        <f t="shared" si="22"/>
        <v xml:space="preserve"> (a)</v>
      </c>
      <c r="Q119" s="5"/>
      <c r="R119" s="5"/>
      <c r="S119" s="3"/>
      <c r="T119" s="3"/>
      <c r="U119" s="3"/>
      <c r="V119" s="3"/>
      <c r="W119" s="3"/>
      <c r="X119" s="3"/>
      <c r="Y119" s="3"/>
    </row>
    <row r="120" spans="1:25" ht="16.5" customHeight="1" x14ac:dyDescent="0.3">
      <c r="A120" s="90" t="s">
        <v>9</v>
      </c>
      <c r="B120" s="53"/>
      <c r="C120" s="66">
        <v>2.5739999999999999E-3</v>
      </c>
      <c r="D120" s="53"/>
      <c r="E120" s="66">
        <v>2.4845880678190686E-4</v>
      </c>
      <c r="F120" s="66">
        <v>6.6000000000000005E-5</v>
      </c>
      <c r="G120" s="66">
        <v>4.3100000000000001E-4</v>
      </c>
      <c r="H120" s="66" t="str">
        <f t="shared" si="21"/>
        <v xml:space="preserve"> (b)</v>
      </c>
      <c r="I120" s="66">
        <v>1.0943650548419627E-2</v>
      </c>
      <c r="J120" s="66"/>
      <c r="K120" s="66">
        <v>1.5920672673135336E-2</v>
      </c>
      <c r="L120" s="66"/>
      <c r="M120" s="66">
        <v>3.0821475370503663E-2</v>
      </c>
      <c r="N120" s="11">
        <v>1.7739999999999999E-2</v>
      </c>
      <c r="O120" s="11">
        <v>4.3903999999999999E-2</v>
      </c>
      <c r="P120" s="20" t="str">
        <f t="shared" si="22"/>
        <v xml:space="preserve"> (a)</v>
      </c>
      <c r="Q120" s="5"/>
      <c r="R120" s="5"/>
      <c r="S120" s="3"/>
      <c r="T120" s="3"/>
      <c r="U120" s="3"/>
      <c r="V120" s="3"/>
      <c r="W120" s="3"/>
      <c r="X120" s="3"/>
      <c r="Y120" s="3"/>
    </row>
    <row r="121" spans="1:25" ht="16.5" customHeight="1" x14ac:dyDescent="0.3">
      <c r="A121" s="91" t="s">
        <v>10</v>
      </c>
      <c r="B121" s="53"/>
      <c r="C121" s="66">
        <v>1.1644E-2</v>
      </c>
      <c r="D121" s="53"/>
      <c r="E121" s="66">
        <v>2.8621065296684711E-3</v>
      </c>
      <c r="F121" s="66">
        <v>2.091E-3</v>
      </c>
      <c r="G121" s="66">
        <v>3.6329999999999999E-3</v>
      </c>
      <c r="H121" s="66" t="str">
        <f t="shared" si="21"/>
        <v xml:space="preserve"> (b)</v>
      </c>
      <c r="I121" s="66">
        <v>3.116912662165917E-2</v>
      </c>
      <c r="J121" s="66"/>
      <c r="K121" s="66">
        <v>3.0550963863112998E-2</v>
      </c>
      <c r="L121" s="66"/>
      <c r="M121" s="66">
        <v>3.2271007511581122E-2</v>
      </c>
      <c r="N121" s="11">
        <v>1.4234999999999999E-2</v>
      </c>
      <c r="O121" s="11">
        <v>5.0307000000000004E-2</v>
      </c>
      <c r="P121" s="20" t="str">
        <f t="shared" si="22"/>
        <v xml:space="preserve"> (a)</v>
      </c>
      <c r="Q121" s="5"/>
      <c r="R121" s="5"/>
      <c r="S121" s="3"/>
      <c r="T121" s="3"/>
      <c r="U121" s="3"/>
      <c r="V121" s="3"/>
      <c r="W121" s="3"/>
      <c r="X121" s="3"/>
      <c r="Y121" s="3"/>
    </row>
    <row r="122" spans="1:25" ht="16.5" customHeight="1" x14ac:dyDescent="0.3">
      <c r="A122" s="91" t="s">
        <v>11</v>
      </c>
      <c r="B122" s="53"/>
      <c r="C122" s="66">
        <v>6.1780000000000003E-3</v>
      </c>
      <c r="D122" s="53"/>
      <c r="E122" s="66">
        <v>3.9565452463975592E-3</v>
      </c>
      <c r="F122" s="66">
        <v>3.0530000000000002E-3</v>
      </c>
      <c r="G122" s="66">
        <v>4.8599999999999997E-3</v>
      </c>
      <c r="H122" s="66" t="str">
        <f t="shared" si="21"/>
        <v/>
      </c>
      <c r="I122" s="66">
        <v>1.123293330123728E-2</v>
      </c>
      <c r="J122" s="66"/>
      <c r="K122" s="66">
        <v>1.2678919976875702E-2</v>
      </c>
      <c r="L122" s="66"/>
      <c r="M122" s="66">
        <v>1.1209419928759944E-2</v>
      </c>
      <c r="N122" s="11">
        <v>3.5839999999999999E-3</v>
      </c>
      <c r="O122" s="11">
        <v>1.8834E-2</v>
      </c>
      <c r="P122" s="20" t="str">
        <f t="shared" si="22"/>
        <v/>
      </c>
      <c r="Q122" s="5"/>
      <c r="R122" s="5"/>
      <c r="S122" s="3"/>
      <c r="T122" s="3"/>
      <c r="U122" s="3"/>
      <c r="V122" s="3"/>
      <c r="W122" s="3"/>
      <c r="X122" s="3"/>
      <c r="Y122" s="3"/>
    </row>
    <row r="123" spans="1:25" ht="18.75" x14ac:dyDescent="0.3">
      <c r="A123" s="52" t="s">
        <v>138</v>
      </c>
      <c r="B123" s="53"/>
      <c r="C123" s="92">
        <v>0.16814399999999999</v>
      </c>
      <c r="D123" s="53"/>
      <c r="E123" s="92">
        <v>7.1460999999999997E-2</v>
      </c>
      <c r="F123" s="93">
        <v>6.7172999999999997E-2</v>
      </c>
      <c r="G123" s="93">
        <v>7.5748999999999997E-2</v>
      </c>
      <c r="H123" s="66" t="str">
        <f t="shared" si="21"/>
        <v xml:space="preserve"> (b)</v>
      </c>
      <c r="I123" s="66">
        <v>0.33330222270603405</v>
      </c>
      <c r="J123" s="66"/>
      <c r="K123" s="71">
        <v>0.3612247176064568</v>
      </c>
      <c r="L123" s="66"/>
      <c r="M123" s="92">
        <v>0.37825399999999998</v>
      </c>
      <c r="N123" s="40">
        <v>0.33345799999999998</v>
      </c>
      <c r="O123" s="40">
        <v>0.42305100000000001</v>
      </c>
      <c r="P123" s="20" t="str">
        <f t="shared" si="22"/>
        <v xml:space="preserve"> (a)</v>
      </c>
      <c r="Q123" s="5"/>
      <c r="R123" s="5"/>
      <c r="S123" s="3"/>
      <c r="T123" s="3"/>
      <c r="U123" s="3"/>
      <c r="V123" s="3"/>
      <c r="W123" s="3"/>
      <c r="X123" s="3"/>
      <c r="Y123" s="3"/>
    </row>
    <row r="124" spans="1:25" ht="30.75" customHeight="1" x14ac:dyDescent="0.3">
      <c r="A124" s="91" t="s">
        <v>131</v>
      </c>
      <c r="B124" s="53"/>
      <c r="C124" s="66">
        <v>6.3699999999999998E-3</v>
      </c>
      <c r="D124" s="53"/>
      <c r="E124" s="66">
        <v>3.338146559953614E-3</v>
      </c>
      <c r="F124" s="66">
        <v>2.5440000000000003E-3</v>
      </c>
      <c r="G124" s="66">
        <v>4.1320000000000003E-3</v>
      </c>
      <c r="H124" s="66" t="str">
        <f t="shared" si="21"/>
        <v xml:space="preserve"> (b)</v>
      </c>
      <c r="I124" s="66">
        <v>1.3131756791365457E-2</v>
      </c>
      <c r="J124" s="66"/>
      <c r="K124" s="66">
        <v>1.591218472904735E-2</v>
      </c>
      <c r="L124" s="66"/>
      <c r="M124" s="66">
        <v>1.5586069431371464E-2</v>
      </c>
      <c r="N124" s="11">
        <v>5.6630000000000005E-3</v>
      </c>
      <c r="O124" s="11">
        <v>2.5509E-2</v>
      </c>
      <c r="P124" s="20" t="str">
        <f t="shared" si="22"/>
        <v xml:space="preserve"> (a)</v>
      </c>
      <c r="Q124" s="5"/>
      <c r="R124" s="5"/>
      <c r="S124" s="3"/>
      <c r="T124" s="3"/>
      <c r="U124" s="3"/>
      <c r="V124" s="3"/>
      <c r="W124" s="3"/>
      <c r="X124" s="3"/>
      <c r="Y124" s="3"/>
    </row>
    <row r="125" spans="1:25" ht="30.75" customHeight="1" x14ac:dyDescent="0.3">
      <c r="A125" s="91" t="s">
        <v>73</v>
      </c>
      <c r="B125" s="53"/>
      <c r="C125" s="66">
        <v>1.6771000000000001E-2</v>
      </c>
      <c r="D125" s="53"/>
      <c r="E125" s="66">
        <v>4.291403781556854E-3</v>
      </c>
      <c r="F125" s="66">
        <v>3.3579999999999999E-3</v>
      </c>
      <c r="G125" s="66">
        <v>5.2249999999999996E-3</v>
      </c>
      <c r="H125" s="66" t="str">
        <f t="shared" si="21"/>
        <v xml:space="preserve"> (b)</v>
      </c>
      <c r="I125" s="66">
        <v>4.3965803170115024E-2</v>
      </c>
      <c r="J125" s="66"/>
      <c r="K125" s="66">
        <v>4.2911835582103562E-2</v>
      </c>
      <c r="L125" s="66"/>
      <c r="M125" s="66">
        <v>3.33447760367643E-2</v>
      </c>
      <c r="N125" s="11">
        <v>1.8398000000000001E-2</v>
      </c>
      <c r="O125" s="11">
        <v>4.8292000000000002E-2</v>
      </c>
      <c r="P125" s="20" t="str">
        <f t="shared" si="22"/>
        <v xml:space="preserve"> (a)</v>
      </c>
      <c r="Q125" s="5"/>
      <c r="R125" s="5"/>
      <c r="S125" s="3"/>
      <c r="T125" s="3"/>
      <c r="U125" s="3"/>
      <c r="V125" s="3"/>
      <c r="W125" s="3"/>
      <c r="X125" s="3"/>
      <c r="Y125" s="3"/>
    </row>
    <row r="126" spans="1:25" ht="30.75" customHeight="1" x14ac:dyDescent="0.3">
      <c r="A126" s="91" t="s">
        <v>72</v>
      </c>
      <c r="B126" s="53"/>
      <c r="C126" s="66">
        <v>0.15804599999999999</v>
      </c>
      <c r="D126" s="53"/>
      <c r="E126" s="66">
        <v>6.6877971936383687E-2</v>
      </c>
      <c r="F126" s="66">
        <v>6.2622999999999998E-2</v>
      </c>
      <c r="G126" s="66">
        <v>7.1133000000000002E-2</v>
      </c>
      <c r="H126" s="66" t="str">
        <f t="shared" si="21"/>
        <v xml:space="preserve"> (b)</v>
      </c>
      <c r="I126" s="66">
        <v>0.31628189744672969</v>
      </c>
      <c r="J126" s="66"/>
      <c r="K126" s="66">
        <v>0.3439379852259844</v>
      </c>
      <c r="L126" s="66"/>
      <c r="M126" s="66">
        <v>0.36522599339276157</v>
      </c>
      <c r="N126" s="11">
        <v>0.32163200000000003</v>
      </c>
      <c r="O126" s="11">
        <v>0.40881999999999996</v>
      </c>
      <c r="P126" s="20" t="str">
        <f t="shared" si="22"/>
        <v xml:space="preserve"> (a)</v>
      </c>
      <c r="Q126" s="5"/>
      <c r="R126" s="5"/>
      <c r="S126" s="3"/>
      <c r="T126" s="3"/>
      <c r="U126" s="3"/>
      <c r="V126" s="3"/>
      <c r="W126" s="3"/>
      <c r="X126" s="3"/>
      <c r="Y126" s="3"/>
    </row>
    <row r="127" spans="1:25" ht="16.5" customHeight="1" x14ac:dyDescent="0.3">
      <c r="A127" s="36" t="s">
        <v>124</v>
      </c>
      <c r="B127" s="53"/>
      <c r="C127" s="77"/>
      <c r="D127" s="53"/>
      <c r="E127" s="80"/>
      <c r="F127" s="80"/>
      <c r="G127" s="80"/>
      <c r="H127" s="66"/>
      <c r="I127" s="80"/>
      <c r="J127" s="66"/>
      <c r="K127" s="80"/>
      <c r="L127" s="66"/>
      <c r="M127" s="80"/>
      <c r="N127" s="6"/>
      <c r="O127" s="6"/>
      <c r="P127" s="20"/>
      <c r="Q127" s="5"/>
      <c r="R127" s="5"/>
      <c r="S127" s="3"/>
      <c r="T127" s="3"/>
      <c r="U127" s="3"/>
      <c r="V127" s="3"/>
      <c r="W127" s="3"/>
      <c r="X127" s="3"/>
      <c r="Y127" s="3"/>
    </row>
    <row r="128" spans="1:25" ht="16.5" customHeight="1" x14ac:dyDescent="0.3">
      <c r="A128" s="36" t="s">
        <v>125</v>
      </c>
      <c r="B128" s="53"/>
      <c r="C128" s="77"/>
      <c r="D128" s="53"/>
      <c r="E128" s="80"/>
      <c r="F128" s="80"/>
      <c r="G128" s="80"/>
      <c r="H128" s="66"/>
      <c r="I128" s="80"/>
      <c r="J128" s="66"/>
      <c r="K128" s="53"/>
      <c r="L128" s="66"/>
      <c r="M128" s="80"/>
      <c r="N128" s="6"/>
      <c r="O128" s="6"/>
      <c r="P128" s="20"/>
      <c r="Q128" s="5"/>
      <c r="R128" s="5"/>
      <c r="S128" s="3"/>
      <c r="T128" s="3"/>
      <c r="U128" s="3"/>
      <c r="V128" s="3"/>
      <c r="W128" s="3"/>
      <c r="X128" s="3"/>
      <c r="Y128" s="3"/>
    </row>
    <row r="129" spans="1:25" ht="16.5" customHeight="1" x14ac:dyDescent="0.3">
      <c r="A129" s="14"/>
      <c r="B129" s="53"/>
      <c r="C129" s="77"/>
      <c r="D129" s="53"/>
      <c r="E129" s="80"/>
      <c r="F129" s="80"/>
      <c r="G129" s="80"/>
      <c r="H129" s="66"/>
      <c r="I129" s="80"/>
      <c r="J129" s="66"/>
      <c r="K129" s="80"/>
      <c r="L129" s="66"/>
      <c r="M129" s="80"/>
      <c r="N129" s="6"/>
      <c r="O129" s="6"/>
      <c r="P129" s="20"/>
      <c r="Q129" s="5"/>
      <c r="R129" s="5"/>
      <c r="S129" s="3"/>
      <c r="T129" s="3"/>
      <c r="U129" s="3"/>
      <c r="V129" s="3"/>
      <c r="W129" s="3"/>
      <c r="X129" s="3"/>
      <c r="Y129" s="3"/>
    </row>
    <row r="130" spans="1:25" ht="16.5" customHeight="1" x14ac:dyDescent="0.35">
      <c r="A130" s="67" t="s">
        <v>62</v>
      </c>
      <c r="B130" s="53"/>
      <c r="C130" s="68"/>
      <c r="D130" s="53"/>
      <c r="E130" s="53"/>
      <c r="F130" s="80"/>
      <c r="G130" s="80"/>
      <c r="H130" s="66"/>
      <c r="I130" s="80"/>
      <c r="J130" s="66"/>
      <c r="K130" s="80"/>
      <c r="L130" s="66"/>
      <c r="M130" s="80"/>
      <c r="N130" s="6"/>
      <c r="O130" s="6"/>
      <c r="P130" s="20"/>
      <c r="Q130" s="5"/>
      <c r="R130" s="5"/>
      <c r="S130" s="3"/>
      <c r="T130" s="3"/>
      <c r="U130" s="3"/>
      <c r="V130" s="3"/>
      <c r="W130" s="3"/>
      <c r="X130" s="3"/>
      <c r="Y130" s="3"/>
    </row>
    <row r="131" spans="1:25" ht="16.5" customHeight="1" x14ac:dyDescent="0.3">
      <c r="A131" s="52" t="s">
        <v>59</v>
      </c>
      <c r="B131" s="82"/>
      <c r="C131" s="71">
        <v>0.397065</v>
      </c>
      <c r="D131" s="53"/>
      <c r="E131" s="66">
        <v>0.41970812729975066</v>
      </c>
      <c r="F131" s="66">
        <v>0.41122399999999998</v>
      </c>
      <c r="G131" s="66">
        <v>0.42819200000000002</v>
      </c>
      <c r="H131" s="66" t="str">
        <f t="shared" ref="H131:H134" si="23">+IF(OR(F131&gt;$G131,G131&lt;$F131)," (a)","")&amp;IF(OR(G131&lt;$N131,F131&gt;$O131)," (b)","")</f>
        <v xml:space="preserve"> (b)</v>
      </c>
      <c r="I131" s="66">
        <v>0.26878486675110375</v>
      </c>
      <c r="J131" s="66"/>
      <c r="K131" s="66">
        <v>0.24523460784450085</v>
      </c>
      <c r="L131" s="66"/>
      <c r="M131" s="66">
        <v>0.22368897993835704</v>
      </c>
      <c r="N131" s="11">
        <v>0.18339099999999997</v>
      </c>
      <c r="O131" s="11">
        <v>0.26398700000000003</v>
      </c>
      <c r="P131" s="20" t="str">
        <f t="shared" ref="P131:P134" si="24">+IF(OR(N131&gt;$G131,O131&lt;$F131)," (a)","")&amp;IF(OR(O131&lt;$N131,N131&gt;$O131)," (b)","")</f>
        <v xml:space="preserve"> (a)</v>
      </c>
      <c r="Q131" s="5"/>
      <c r="R131" s="5"/>
      <c r="S131" s="3"/>
      <c r="T131" s="3"/>
      <c r="U131" s="3"/>
      <c r="V131" s="3"/>
      <c r="W131" s="3"/>
      <c r="X131" s="3"/>
      <c r="Y131" s="3"/>
    </row>
    <row r="132" spans="1:25" ht="16.5" customHeight="1" x14ac:dyDescent="0.3">
      <c r="A132" s="52" t="s">
        <v>60</v>
      </c>
      <c r="B132" s="82"/>
      <c r="C132" s="71">
        <v>0.29669699999999999</v>
      </c>
      <c r="D132" s="53"/>
      <c r="E132" s="66">
        <v>9.8056385527048318E-2</v>
      </c>
      <c r="F132" s="66">
        <v>9.2806E-2</v>
      </c>
      <c r="G132" s="66">
        <v>0.103307</v>
      </c>
      <c r="H132" s="66" t="str">
        <f t="shared" si="23"/>
        <v xml:space="preserve"> (b)</v>
      </c>
      <c r="I132" s="66">
        <v>0.64276954578921319</v>
      </c>
      <c r="J132" s="66"/>
      <c r="K132" s="66">
        <v>0.68727568022134278</v>
      </c>
      <c r="L132" s="66"/>
      <c r="M132" s="66">
        <v>0.73404425742391521</v>
      </c>
      <c r="N132" s="11">
        <v>0.69159099999999996</v>
      </c>
      <c r="O132" s="11">
        <v>0.77649800000000002</v>
      </c>
      <c r="P132" s="20" t="str">
        <f t="shared" si="24"/>
        <v xml:space="preserve"> (a)</v>
      </c>
      <c r="Q132" s="5"/>
      <c r="R132" s="5"/>
      <c r="S132" s="3"/>
      <c r="T132" s="3"/>
      <c r="U132" s="3"/>
      <c r="V132" s="3"/>
      <c r="W132" s="3"/>
      <c r="X132" s="3"/>
      <c r="Y132" s="3"/>
    </row>
    <row r="133" spans="1:25" ht="16.5" customHeight="1" x14ac:dyDescent="0.3">
      <c r="A133" s="52" t="s">
        <v>65</v>
      </c>
      <c r="B133" s="82"/>
      <c r="C133" s="71">
        <v>0.17872199999999999</v>
      </c>
      <c r="D133" s="53"/>
      <c r="E133" s="66">
        <v>3.8378154226093232E-2</v>
      </c>
      <c r="F133" s="66">
        <v>3.5579E-2</v>
      </c>
      <c r="G133" s="66">
        <v>4.1176999999999998E-2</v>
      </c>
      <c r="H133" s="66" t="str">
        <f t="shared" si="23"/>
        <v xml:space="preserve"> (b)</v>
      </c>
      <c r="I133" s="66">
        <v>0.47793310681062912</v>
      </c>
      <c r="J133" s="66"/>
      <c r="K133" s="66">
        <v>0.52291798399202272</v>
      </c>
      <c r="L133" s="66"/>
      <c r="M133" s="66">
        <v>0.57114851521694998</v>
      </c>
      <c r="N133" s="11">
        <v>0.52295499999999995</v>
      </c>
      <c r="O133" s="11">
        <v>0.61934199999999995</v>
      </c>
      <c r="P133" s="20" t="str">
        <f t="shared" si="24"/>
        <v xml:space="preserve"> (a)</v>
      </c>
      <c r="Q133" s="5"/>
      <c r="R133" s="5"/>
      <c r="S133" s="3"/>
      <c r="T133" s="3"/>
      <c r="U133" s="3"/>
      <c r="V133" s="3"/>
      <c r="W133" s="3"/>
      <c r="X133" s="3"/>
      <c r="Y133" s="3"/>
    </row>
    <row r="134" spans="1:25" ht="16.5" customHeight="1" x14ac:dyDescent="0.3">
      <c r="A134" s="52" t="s">
        <v>61</v>
      </c>
      <c r="B134" s="82"/>
      <c r="C134" s="71">
        <v>9.5676999999999998E-2</v>
      </c>
      <c r="D134" s="53"/>
      <c r="E134" s="66">
        <v>1.2978463060613822E-2</v>
      </c>
      <c r="F134" s="66">
        <v>1.129E-2</v>
      </c>
      <c r="G134" s="66">
        <v>1.4666999999999999E-2</v>
      </c>
      <c r="H134" s="66" t="str">
        <f t="shared" si="23"/>
        <v xml:space="preserve"> (b)</v>
      </c>
      <c r="I134" s="66">
        <v>0.31506833485324048</v>
      </c>
      <c r="J134" s="66"/>
      <c r="K134" s="66">
        <v>0.35741741105579683</v>
      </c>
      <c r="L134" s="66"/>
      <c r="M134" s="66">
        <v>0.419630880534485</v>
      </c>
      <c r="N134" s="11">
        <v>0.37104999999999999</v>
      </c>
      <c r="O134" s="11">
        <v>0.46821199999999996</v>
      </c>
      <c r="P134" s="20" t="str">
        <f t="shared" si="24"/>
        <v xml:space="preserve"> (a)</v>
      </c>
      <c r="Q134" s="5"/>
      <c r="R134" s="5"/>
      <c r="S134" s="3"/>
      <c r="T134" s="3"/>
      <c r="U134" s="3"/>
      <c r="V134" s="3"/>
      <c r="W134" s="3"/>
      <c r="X134" s="3"/>
      <c r="Y134" s="3"/>
    </row>
    <row r="135" spans="1:25" ht="16.5" customHeight="1" x14ac:dyDescent="0.3">
      <c r="A135" s="36" t="s">
        <v>39</v>
      </c>
      <c r="B135" s="53"/>
      <c r="C135" s="77"/>
      <c r="D135" s="53"/>
      <c r="E135" s="80"/>
      <c r="F135" s="80"/>
      <c r="G135" s="53"/>
      <c r="H135" s="66"/>
      <c r="I135" s="80"/>
      <c r="J135" s="66"/>
      <c r="K135" s="80"/>
      <c r="L135" s="66"/>
      <c r="M135" s="80"/>
      <c r="N135" s="6"/>
      <c r="O135" s="6"/>
      <c r="P135" s="20"/>
      <c r="Q135" s="5"/>
      <c r="R135" s="5"/>
      <c r="S135" s="3"/>
      <c r="T135" s="3"/>
      <c r="U135" s="3"/>
      <c r="V135" s="3"/>
      <c r="W135" s="3"/>
      <c r="X135" s="3"/>
      <c r="Y135" s="3"/>
    </row>
    <row r="136" spans="1:25" ht="16.5" customHeight="1" x14ac:dyDescent="0.3">
      <c r="A136" s="14"/>
      <c r="B136" s="53"/>
      <c r="C136" s="77"/>
      <c r="D136" s="53"/>
      <c r="E136" s="80"/>
      <c r="F136" s="80"/>
      <c r="G136" s="53"/>
      <c r="H136" s="66"/>
      <c r="I136" s="80"/>
      <c r="J136" s="66"/>
      <c r="K136" s="80"/>
      <c r="L136" s="66"/>
      <c r="M136" s="80"/>
      <c r="N136" s="6"/>
      <c r="O136" s="6"/>
      <c r="P136" s="20"/>
      <c r="Q136" s="5"/>
      <c r="R136" s="5"/>
      <c r="S136" s="3"/>
      <c r="T136" s="3"/>
      <c r="U136" s="3"/>
      <c r="V136" s="3"/>
      <c r="W136" s="3"/>
      <c r="X136" s="3"/>
      <c r="Y136" s="3"/>
    </row>
    <row r="137" spans="1:25" ht="16.5" customHeight="1" x14ac:dyDescent="0.35">
      <c r="A137" s="67" t="s">
        <v>44</v>
      </c>
      <c r="B137" s="53"/>
      <c r="C137" s="77"/>
      <c r="D137" s="53"/>
      <c r="E137" s="80"/>
      <c r="F137" s="80"/>
      <c r="G137" s="80"/>
      <c r="H137" s="66"/>
      <c r="I137" s="80"/>
      <c r="J137" s="66"/>
      <c r="K137" s="80"/>
      <c r="L137" s="66"/>
      <c r="M137" s="80"/>
      <c r="N137" s="6"/>
      <c r="O137" s="6"/>
      <c r="P137" s="20"/>
      <c r="Q137" s="5"/>
      <c r="R137" s="5"/>
      <c r="S137" s="3"/>
      <c r="T137" s="3"/>
      <c r="U137" s="3"/>
      <c r="V137" s="3"/>
      <c r="W137" s="3"/>
      <c r="X137" s="3"/>
      <c r="Y137" s="3"/>
    </row>
    <row r="138" spans="1:25" ht="16.5" customHeight="1" x14ac:dyDescent="0.3">
      <c r="A138" s="52" t="s">
        <v>132</v>
      </c>
      <c r="B138" s="53"/>
      <c r="C138" s="71">
        <v>5.5793000000000002E-2</v>
      </c>
      <c r="D138" s="53"/>
      <c r="E138" s="78">
        <v>1.1737696417466054E-2</v>
      </c>
      <c r="F138" s="78">
        <v>1.0257E-2</v>
      </c>
      <c r="G138" s="78">
        <v>1.3219000000000002E-2</v>
      </c>
      <c r="H138" s="66" t="str">
        <f t="shared" ref="H138:H142" si="25">+IF(OR(F138&gt;$G138,G138&lt;$F138)," (a)","")&amp;IF(OR(G138&lt;$N138,F138&gt;$O138)," (b)","")</f>
        <v xml:space="preserve"> (b)</v>
      </c>
      <c r="I138" s="78">
        <v>0.22059254366526601</v>
      </c>
      <c r="J138" s="66"/>
      <c r="K138" s="78">
        <v>0.29281723780187924</v>
      </c>
      <c r="L138" s="66"/>
      <c r="M138" s="78">
        <v>0.4173024749460163</v>
      </c>
      <c r="N138" s="10">
        <v>0.36910799999999999</v>
      </c>
      <c r="O138" s="10">
        <v>0.46549699999999999</v>
      </c>
      <c r="P138" s="20" t="str">
        <f t="shared" ref="P138:P142" si="26">+IF(OR(N138&gt;$G138,O138&lt;$F138)," (a)","")&amp;IF(OR(O138&lt;$N138,N138&gt;$O138)," (b)","")</f>
        <v xml:space="preserve"> (a)</v>
      </c>
      <c r="Q138" s="5"/>
      <c r="R138" s="5"/>
      <c r="S138" s="3"/>
      <c r="T138" s="3"/>
      <c r="U138" s="3"/>
      <c r="V138" s="3"/>
      <c r="W138" s="3"/>
      <c r="X138" s="3"/>
      <c r="Y138" s="3"/>
    </row>
    <row r="139" spans="1:25" ht="16.5" customHeight="1" x14ac:dyDescent="0.3">
      <c r="A139" s="52" t="s">
        <v>55</v>
      </c>
      <c r="B139" s="53"/>
      <c r="C139" s="71">
        <v>4.9724999999999998E-2</v>
      </c>
      <c r="D139" s="53"/>
      <c r="E139" s="78">
        <v>1.018238456343013E-2</v>
      </c>
      <c r="F139" s="78">
        <v>8.7989999999999995E-3</v>
      </c>
      <c r="G139" s="78">
        <v>1.1566E-2</v>
      </c>
      <c r="H139" s="66" t="str">
        <f t="shared" si="25"/>
        <v xml:space="preserve"> (b)</v>
      </c>
      <c r="I139" s="78">
        <v>0.19789435759679869</v>
      </c>
      <c r="J139" s="66"/>
      <c r="K139" s="78">
        <v>0.26094229731556284</v>
      </c>
      <c r="L139" s="66"/>
      <c r="M139" s="78">
        <v>0.37422549508148312</v>
      </c>
      <c r="N139" s="10">
        <v>0.328378</v>
      </c>
      <c r="O139" s="10">
        <v>0.42007300000000003</v>
      </c>
      <c r="P139" s="20" t="str">
        <f t="shared" si="26"/>
        <v xml:space="preserve"> (a)</v>
      </c>
      <c r="Q139" s="5"/>
      <c r="R139" s="5"/>
      <c r="S139" s="3"/>
      <c r="T139" s="3"/>
      <c r="U139" s="3"/>
      <c r="V139" s="3"/>
      <c r="W139" s="3"/>
      <c r="X139" s="3"/>
      <c r="Y139" s="3"/>
    </row>
    <row r="140" spans="1:25" ht="16.5" customHeight="1" x14ac:dyDescent="0.3">
      <c r="A140" s="52" t="s">
        <v>56</v>
      </c>
      <c r="B140" s="53"/>
      <c r="C140" s="71">
        <v>0.162138</v>
      </c>
      <c r="D140" s="53"/>
      <c r="E140" s="78">
        <v>4.7628606666963391E-2</v>
      </c>
      <c r="F140" s="78">
        <v>4.3913000000000001E-2</v>
      </c>
      <c r="G140" s="78">
        <v>5.1344000000000001E-2</v>
      </c>
      <c r="H140" s="66" t="str">
        <f t="shared" si="25"/>
        <v xml:space="preserve"> (b)</v>
      </c>
      <c r="I140" s="78">
        <v>0.47057243636940327</v>
      </c>
      <c r="J140" s="66"/>
      <c r="K140" s="78">
        <v>0.55400475824159756</v>
      </c>
      <c r="L140" s="66"/>
      <c r="M140" s="78">
        <v>0.62359374711625415</v>
      </c>
      <c r="N140" s="10">
        <v>0.57671700000000004</v>
      </c>
      <c r="O140" s="10">
        <v>0.67047100000000004</v>
      </c>
      <c r="P140" s="20" t="str">
        <f t="shared" si="26"/>
        <v xml:space="preserve"> (a)</v>
      </c>
      <c r="Q140" s="5"/>
      <c r="R140" s="5"/>
      <c r="S140" s="3"/>
      <c r="T140" s="3"/>
      <c r="U140" s="3"/>
      <c r="V140" s="3"/>
      <c r="W140" s="3"/>
      <c r="X140" s="3"/>
      <c r="Y140" s="3"/>
    </row>
    <row r="141" spans="1:25" ht="16.5" customHeight="1" x14ac:dyDescent="0.3">
      <c r="A141" s="52" t="s">
        <v>57</v>
      </c>
      <c r="B141" s="53"/>
      <c r="C141" s="71">
        <v>0.14521300000000001</v>
      </c>
      <c r="D141" s="53"/>
      <c r="E141" s="78">
        <v>4.0180990940967561E-2</v>
      </c>
      <c r="F141" s="78">
        <v>3.671E-2</v>
      </c>
      <c r="G141" s="78">
        <v>4.3651999999999996E-2</v>
      </c>
      <c r="H141" s="66" t="str">
        <f t="shared" si="25"/>
        <v xml:space="preserve"> (b)</v>
      </c>
      <c r="I141" s="78">
        <v>0.43593567409315032</v>
      </c>
      <c r="J141" s="66"/>
      <c r="K141" s="78">
        <v>0.51787329211330901</v>
      </c>
      <c r="L141" s="66"/>
      <c r="M141" s="78">
        <v>0.58136278906668148</v>
      </c>
      <c r="N141" s="10">
        <v>0.53449999999999998</v>
      </c>
      <c r="O141" s="10">
        <v>0.62822600000000006</v>
      </c>
      <c r="P141" s="20" t="str">
        <f t="shared" si="26"/>
        <v xml:space="preserve"> (a)</v>
      </c>
      <c r="Q141" s="5"/>
      <c r="R141" s="5"/>
      <c r="S141" s="3"/>
      <c r="T141" s="3"/>
      <c r="U141" s="3"/>
      <c r="V141" s="3"/>
      <c r="W141" s="3"/>
      <c r="X141" s="3"/>
      <c r="Y141" s="3"/>
    </row>
    <row r="142" spans="1:25" ht="16.5" customHeight="1" x14ac:dyDescent="0.3">
      <c r="A142" s="52" t="s">
        <v>28</v>
      </c>
      <c r="B142" s="53"/>
      <c r="C142" s="71">
        <v>7.5411000000000006E-2</v>
      </c>
      <c r="D142" s="53"/>
      <c r="E142" s="78">
        <v>1.8615449460269235E-2</v>
      </c>
      <c r="F142" s="78">
        <v>1.6605999999999999E-2</v>
      </c>
      <c r="G142" s="78">
        <v>2.0625000000000001E-2</v>
      </c>
      <c r="H142" s="66" t="str">
        <f t="shared" si="25"/>
        <v xml:space="preserve"> (b)</v>
      </c>
      <c r="I142" s="78">
        <v>0.26892906504034059</v>
      </c>
      <c r="J142" s="66"/>
      <c r="K142" s="78">
        <v>0.34135779287775897</v>
      </c>
      <c r="L142" s="66"/>
      <c r="M142" s="78">
        <v>0.41393241422586419</v>
      </c>
      <c r="N142" s="10">
        <v>0.36780999999999997</v>
      </c>
      <c r="O142" s="10">
        <v>0.46005499999999999</v>
      </c>
      <c r="P142" s="20" t="str">
        <f t="shared" si="26"/>
        <v xml:space="preserve"> (a)</v>
      </c>
      <c r="Q142" s="5"/>
      <c r="R142" s="5"/>
      <c r="S142" s="3"/>
      <c r="T142" s="3"/>
      <c r="U142" s="3"/>
      <c r="V142" s="3"/>
      <c r="W142" s="3"/>
      <c r="X142" s="3"/>
      <c r="Y142" s="3"/>
    </row>
    <row r="143" spans="1:25" ht="16.5" customHeight="1" x14ac:dyDescent="0.3">
      <c r="A143" s="36" t="s">
        <v>39</v>
      </c>
      <c r="B143" s="53"/>
      <c r="C143" s="77"/>
      <c r="D143" s="53"/>
      <c r="E143" s="80"/>
      <c r="F143" s="80"/>
      <c r="G143" s="80"/>
      <c r="H143" s="73"/>
      <c r="I143" s="80"/>
      <c r="J143" s="73"/>
      <c r="K143" s="80"/>
      <c r="L143" s="73"/>
      <c r="M143" s="80"/>
      <c r="N143" s="6"/>
      <c r="O143" s="6"/>
      <c r="P143" s="22"/>
      <c r="Q143" s="5"/>
      <c r="R143" s="5"/>
      <c r="S143" s="3"/>
      <c r="T143" s="3"/>
      <c r="U143" s="3"/>
      <c r="V143" s="3"/>
      <c r="W143" s="3"/>
      <c r="X143" s="3"/>
      <c r="Y143" s="3"/>
    </row>
    <row r="144" spans="1:25" ht="16.5" customHeight="1" x14ac:dyDescent="0.3">
      <c r="A144" s="14"/>
      <c r="B144" s="53"/>
      <c r="C144" s="77"/>
      <c r="D144" s="53"/>
      <c r="E144" s="80"/>
      <c r="F144" s="80"/>
      <c r="G144" s="80"/>
      <c r="H144" s="73"/>
      <c r="I144" s="80"/>
      <c r="J144" s="73"/>
      <c r="K144" s="80"/>
      <c r="L144" s="73"/>
      <c r="M144" s="80"/>
      <c r="N144" s="6"/>
      <c r="O144" s="6"/>
      <c r="P144" s="22"/>
      <c r="Q144" s="5"/>
      <c r="R144" s="5"/>
      <c r="S144" s="3"/>
      <c r="T144" s="3"/>
      <c r="U144" s="3"/>
      <c r="V144" s="3"/>
      <c r="W144" s="3"/>
      <c r="X144" s="3"/>
      <c r="Y144" s="3"/>
    </row>
    <row r="145" spans="1:25" ht="16.5" customHeight="1" x14ac:dyDescent="0.35">
      <c r="A145" s="67" t="s">
        <v>118</v>
      </c>
      <c r="B145" s="53"/>
      <c r="C145" s="77"/>
      <c r="D145" s="53"/>
      <c r="E145" s="80"/>
      <c r="F145" s="80"/>
      <c r="G145" s="80"/>
      <c r="H145" s="73"/>
      <c r="I145" s="80"/>
      <c r="J145" s="73"/>
      <c r="K145" s="80"/>
      <c r="L145" s="73"/>
      <c r="M145" s="80"/>
      <c r="N145" s="6"/>
      <c r="O145" s="6"/>
      <c r="P145" s="22"/>
      <c r="Q145" s="5"/>
      <c r="R145" s="5"/>
      <c r="S145" s="3"/>
      <c r="T145" s="3"/>
      <c r="U145" s="3"/>
      <c r="V145" s="3"/>
      <c r="W145" s="3"/>
      <c r="X145" s="3"/>
      <c r="Y145" s="3"/>
    </row>
    <row r="146" spans="1:25" ht="16.5" customHeight="1" x14ac:dyDescent="0.3">
      <c r="A146" s="52" t="s">
        <v>119</v>
      </c>
      <c r="B146" s="53"/>
      <c r="C146" s="77"/>
      <c r="D146" s="53"/>
      <c r="E146" s="80"/>
      <c r="F146" s="80"/>
      <c r="G146" s="80"/>
      <c r="H146" s="73"/>
      <c r="I146" s="80"/>
      <c r="J146" s="73"/>
      <c r="K146" s="80"/>
      <c r="L146" s="73"/>
      <c r="M146" s="80"/>
      <c r="N146" s="6"/>
      <c r="O146" s="6"/>
      <c r="P146" s="22"/>
      <c r="Q146" s="5"/>
      <c r="R146" s="5"/>
      <c r="S146" s="3"/>
      <c r="T146" s="3"/>
      <c r="U146" s="3"/>
      <c r="V146" s="3"/>
      <c r="W146" s="3"/>
      <c r="X146" s="3"/>
      <c r="Y146" s="3"/>
    </row>
    <row r="147" spans="1:25" ht="16.5" customHeight="1" x14ac:dyDescent="0.3">
      <c r="A147" s="64" t="s">
        <v>120</v>
      </c>
      <c r="B147" s="53"/>
      <c r="C147" s="78">
        <v>0.10312399999999999</v>
      </c>
      <c r="D147" s="53"/>
      <c r="E147" s="78">
        <v>2.0048911379644135E-2</v>
      </c>
      <c r="F147" s="78">
        <v>1.8298999999999999E-2</v>
      </c>
      <c r="G147" s="78">
        <v>2.1798999999999999E-2</v>
      </c>
      <c r="H147" s="66" t="str">
        <f t="shared" ref="H147:H150" si="27">+IF(OR(F147&gt;$G147,G147&lt;$F147)," (a)","")&amp;IF(OR(G147&lt;$N147,F147&gt;$O147)," (b)","")</f>
        <v xml:space="preserve"> (b)</v>
      </c>
      <c r="I147" s="78">
        <v>0.40511221022242594</v>
      </c>
      <c r="J147" s="66"/>
      <c r="K147" s="78">
        <v>0.48152401062900546</v>
      </c>
      <c r="L147" s="66"/>
      <c r="M147" s="78">
        <v>0.53000922257028571</v>
      </c>
      <c r="N147" s="10">
        <v>0.48436799999999997</v>
      </c>
      <c r="O147" s="10">
        <v>0.57565</v>
      </c>
      <c r="P147" s="20" t="str">
        <f t="shared" ref="P147:P150" si="28">+IF(OR(N147&gt;$G147,O147&lt;$F147)," (a)","")&amp;IF(OR(O147&lt;$N147,N147&gt;$O147)," (b)","")</f>
        <v xml:space="preserve"> (a)</v>
      </c>
      <c r="Q147" s="5"/>
      <c r="R147" s="5"/>
      <c r="S147" s="3"/>
      <c r="T147" s="3"/>
      <c r="U147" s="3"/>
      <c r="V147" s="3"/>
      <c r="W147" s="3"/>
      <c r="X147" s="3"/>
      <c r="Y147" s="3"/>
    </row>
    <row r="148" spans="1:25" ht="16.5" customHeight="1" x14ac:dyDescent="0.3">
      <c r="A148" s="64" t="s">
        <v>121</v>
      </c>
      <c r="B148" s="53"/>
      <c r="C148" s="78">
        <v>8.5655999999999996E-2</v>
      </c>
      <c r="D148" s="53"/>
      <c r="E148" s="78">
        <v>1.3109302939485631E-2</v>
      </c>
      <c r="F148" s="78">
        <v>1.1707E-2</v>
      </c>
      <c r="G148" s="78">
        <v>1.4512000000000001E-2</v>
      </c>
      <c r="H148" s="66" t="str">
        <f t="shared" si="27"/>
        <v xml:space="preserve"> (b)</v>
      </c>
      <c r="I148" s="78">
        <v>0.35824182712509706</v>
      </c>
      <c r="J148" s="66"/>
      <c r="K148" s="78">
        <v>0.42506009077101742</v>
      </c>
      <c r="L148" s="66"/>
      <c r="M148" s="78">
        <v>0.46923881803746031</v>
      </c>
      <c r="N148" s="10">
        <v>0.42390900000000004</v>
      </c>
      <c r="O148" s="10">
        <v>0.51456899999999994</v>
      </c>
      <c r="P148" s="20" t="str">
        <f t="shared" si="28"/>
        <v xml:space="preserve"> (a)</v>
      </c>
      <c r="Q148" s="5"/>
      <c r="R148" s="5"/>
      <c r="S148" s="3"/>
      <c r="T148" s="3"/>
      <c r="U148" s="3"/>
      <c r="V148" s="3"/>
      <c r="W148" s="3"/>
      <c r="X148" s="3"/>
      <c r="Y148" s="3"/>
    </row>
    <row r="149" spans="1:25" ht="16.5" customHeight="1" x14ac:dyDescent="0.3">
      <c r="A149" s="64" t="s">
        <v>122</v>
      </c>
      <c r="B149" s="53"/>
      <c r="C149" s="78">
        <v>6.4249000000000001E-2</v>
      </c>
      <c r="D149" s="53"/>
      <c r="E149" s="78">
        <v>7.3550698458944687E-3</v>
      </c>
      <c r="F149" s="78">
        <v>6.3029999999999996E-3</v>
      </c>
      <c r="G149" s="78">
        <v>8.4080000000000005E-3</v>
      </c>
      <c r="H149" s="66" t="str">
        <f t="shared" si="27"/>
        <v xml:space="preserve"> (b)</v>
      </c>
      <c r="I149" s="78">
        <v>0.29071734594556337</v>
      </c>
      <c r="J149" s="66"/>
      <c r="K149" s="78">
        <v>0.34529164449268157</v>
      </c>
      <c r="L149" s="66"/>
      <c r="M149" s="78">
        <v>0.38827634879282563</v>
      </c>
      <c r="N149" s="10">
        <v>0.34267600000000004</v>
      </c>
      <c r="O149" s="10">
        <v>0.43387700000000001</v>
      </c>
      <c r="P149" s="20" t="str">
        <f t="shared" si="28"/>
        <v xml:space="preserve"> (a)</v>
      </c>
      <c r="Q149" s="5"/>
      <c r="R149" s="5"/>
      <c r="S149" s="3"/>
      <c r="T149" s="3"/>
      <c r="U149" s="3"/>
      <c r="V149" s="3"/>
      <c r="W149" s="3"/>
      <c r="X149" s="3"/>
      <c r="Y149" s="3"/>
    </row>
    <row r="150" spans="1:25" ht="16.5" customHeight="1" x14ac:dyDescent="0.3">
      <c r="A150" s="64" t="s">
        <v>123</v>
      </c>
      <c r="B150" s="53"/>
      <c r="C150" s="78">
        <v>4.1324E-2</v>
      </c>
      <c r="D150" s="53"/>
      <c r="E150" s="78">
        <v>3.3708064943259453E-3</v>
      </c>
      <c r="F150" s="78">
        <v>2.6310000000000001E-3</v>
      </c>
      <c r="G150" s="78">
        <v>4.1110000000000001E-3</v>
      </c>
      <c r="H150" s="66" t="str">
        <f t="shared" si="27"/>
        <v xml:space="preserve"> (b)</v>
      </c>
      <c r="I150" s="78">
        <v>0.20715745824029241</v>
      </c>
      <c r="J150" s="66"/>
      <c r="K150" s="78">
        <v>0.25148100200312284</v>
      </c>
      <c r="L150" s="66"/>
      <c r="M150" s="78">
        <v>0.2994433496995717</v>
      </c>
      <c r="N150" s="10">
        <v>0.25574000000000002</v>
      </c>
      <c r="O150" s="10">
        <v>0.34314700000000004</v>
      </c>
      <c r="P150" s="20" t="str">
        <f t="shared" si="28"/>
        <v xml:space="preserve"> (a)</v>
      </c>
      <c r="Q150" s="5"/>
      <c r="R150" s="5"/>
      <c r="S150" s="3"/>
      <c r="T150" s="3"/>
      <c r="U150" s="3"/>
      <c r="V150" s="3"/>
      <c r="W150" s="3"/>
      <c r="X150" s="3"/>
      <c r="Y150" s="3"/>
    </row>
    <row r="151" spans="1:25" ht="16.5" customHeight="1" x14ac:dyDescent="0.3">
      <c r="A151" s="14" t="s">
        <v>128</v>
      </c>
      <c r="B151" s="53"/>
      <c r="C151" s="79"/>
      <c r="D151" s="53"/>
      <c r="E151" s="78"/>
      <c r="F151" s="78"/>
      <c r="G151" s="78"/>
      <c r="H151" s="66"/>
      <c r="I151" s="78"/>
      <c r="J151" s="66"/>
      <c r="K151" s="78"/>
      <c r="L151" s="66"/>
      <c r="M151" s="78"/>
      <c r="N151" s="10"/>
      <c r="O151" s="10"/>
      <c r="P151" s="25"/>
      <c r="Q151" s="5"/>
      <c r="R151" s="5"/>
      <c r="S151" s="3"/>
      <c r="T151" s="3"/>
      <c r="U151" s="3"/>
      <c r="V151" s="3"/>
      <c r="W151" s="3"/>
      <c r="X151" s="3"/>
      <c r="Y151" s="3"/>
    </row>
    <row r="152" spans="1:25" ht="16.5" customHeight="1" x14ac:dyDescent="0.3">
      <c r="A152" s="14" t="s">
        <v>126</v>
      </c>
      <c r="B152" s="53"/>
      <c r="C152" s="79"/>
      <c r="D152" s="53"/>
      <c r="E152" s="78"/>
      <c r="F152" s="78"/>
      <c r="G152" s="78"/>
      <c r="H152" s="66"/>
      <c r="I152" s="78"/>
      <c r="J152" s="66"/>
      <c r="K152" s="78"/>
      <c r="L152" s="66"/>
      <c r="M152" s="78"/>
      <c r="N152" s="10"/>
      <c r="O152" s="10"/>
      <c r="P152" s="25"/>
      <c r="Q152" s="5"/>
      <c r="R152" s="5"/>
      <c r="S152" s="3"/>
      <c r="T152" s="3"/>
      <c r="U152" s="3"/>
      <c r="V152" s="3"/>
      <c r="W152" s="3"/>
      <c r="X152" s="3"/>
      <c r="Y152" s="3"/>
    </row>
    <row r="153" spans="1:25" ht="16.5" customHeight="1" x14ac:dyDescent="0.3">
      <c r="A153" s="14"/>
      <c r="B153" s="53"/>
      <c r="C153" s="79"/>
      <c r="D153" s="53"/>
      <c r="E153" s="78"/>
      <c r="F153" s="78"/>
      <c r="G153" s="78"/>
      <c r="H153" s="66"/>
      <c r="I153" s="78"/>
      <c r="J153" s="66"/>
      <c r="K153" s="78"/>
      <c r="L153" s="66"/>
      <c r="M153" s="78"/>
      <c r="N153" s="10"/>
      <c r="O153" s="10"/>
      <c r="P153" s="25"/>
      <c r="Q153" s="5"/>
      <c r="R153" s="5"/>
      <c r="S153" s="3"/>
      <c r="T153" s="3"/>
      <c r="U153" s="3"/>
      <c r="V153" s="3"/>
      <c r="W153" s="3"/>
      <c r="X153" s="3"/>
      <c r="Y153" s="3"/>
    </row>
    <row r="154" spans="1:25" ht="18.75" x14ac:dyDescent="0.3">
      <c r="A154" s="43" t="s">
        <v>137</v>
      </c>
      <c r="B154" s="59"/>
      <c r="C154" s="60"/>
      <c r="D154" s="59"/>
      <c r="E154" s="61"/>
      <c r="F154" s="61"/>
      <c r="G154" s="61"/>
      <c r="H154" s="62"/>
      <c r="I154" s="62"/>
      <c r="J154" s="62"/>
      <c r="K154" s="62"/>
      <c r="L154" s="62"/>
      <c r="M154" s="62"/>
      <c r="N154" s="21"/>
      <c r="O154" s="21"/>
      <c r="P154" s="23"/>
      <c r="Q154" s="5"/>
      <c r="R154" s="5"/>
      <c r="S154" s="3"/>
      <c r="T154" s="3"/>
      <c r="U154" s="3"/>
      <c r="V154" s="3"/>
      <c r="W154" s="3"/>
      <c r="X154" s="3"/>
      <c r="Y154" s="3"/>
    </row>
    <row r="155" spans="1:25" ht="18.75" x14ac:dyDescent="0.3">
      <c r="A155" s="94"/>
      <c r="B155" s="53"/>
      <c r="C155" s="58"/>
      <c r="D155" s="53"/>
      <c r="E155" s="57"/>
      <c r="F155" s="57"/>
      <c r="G155" s="57"/>
      <c r="H155" s="57"/>
      <c r="I155" s="55"/>
      <c r="J155" s="55"/>
      <c r="K155" s="55"/>
      <c r="L155" s="55"/>
      <c r="M155" s="55"/>
      <c r="N155" s="32"/>
      <c r="O155" s="32"/>
      <c r="P155" s="24"/>
      <c r="Q155" s="5"/>
      <c r="R155" s="5"/>
      <c r="S155" s="3"/>
      <c r="T155" s="3"/>
      <c r="U155" s="3"/>
      <c r="V155" s="3"/>
      <c r="W155" s="3"/>
      <c r="X155" s="3"/>
      <c r="Y155" s="3"/>
    </row>
    <row r="156" spans="1:25" ht="19.5" x14ac:dyDescent="0.35">
      <c r="A156" s="81" t="s">
        <v>74</v>
      </c>
      <c r="B156" s="53"/>
      <c r="C156" s="58"/>
      <c r="D156" s="53"/>
      <c r="E156" s="57"/>
      <c r="F156" s="57"/>
      <c r="G156" s="57"/>
      <c r="H156" s="55"/>
      <c r="I156" s="55"/>
      <c r="J156" s="55"/>
      <c r="K156" s="55"/>
      <c r="L156" s="55"/>
      <c r="M156" s="55"/>
      <c r="N156" s="32"/>
      <c r="O156" s="32"/>
      <c r="P156" s="24"/>
      <c r="Q156" s="5"/>
      <c r="R156" s="5"/>
      <c r="S156" s="3"/>
      <c r="T156" s="3"/>
      <c r="U156" s="3"/>
      <c r="V156" s="3"/>
      <c r="W156" s="3"/>
      <c r="X156" s="3"/>
      <c r="Y156" s="3"/>
    </row>
    <row r="157" spans="1:25" ht="18.75" x14ac:dyDescent="0.3">
      <c r="A157" s="64" t="s">
        <v>75</v>
      </c>
      <c r="B157" s="53"/>
      <c r="C157" s="83"/>
      <c r="D157" s="53"/>
      <c r="E157" s="66">
        <v>0.67330416277210736</v>
      </c>
      <c r="F157" s="66">
        <v>0.66331599999999991</v>
      </c>
      <c r="G157" s="66">
        <v>0.68329200000000001</v>
      </c>
      <c r="H157" s="66" t="str">
        <f t="shared" ref="H157:H159" si="29">+IF(OR(F157&gt;$G157,G157&lt;$F157)," (a)","")&amp;IF(OR(G157&lt;$N157,F157&gt;$O157)," (b)","")</f>
        <v xml:space="preserve"> (b)</v>
      </c>
      <c r="I157" s="66">
        <v>0.88784417264035664</v>
      </c>
      <c r="J157" s="66"/>
      <c r="K157" s="66">
        <v>0.8770463779058445</v>
      </c>
      <c r="L157" s="66"/>
      <c r="M157" s="66">
        <v>0.84909173516810998</v>
      </c>
      <c r="N157" s="11">
        <v>0.81957199999999997</v>
      </c>
      <c r="O157" s="11">
        <v>0.87861199999999995</v>
      </c>
      <c r="P157" s="20" t="str">
        <f t="shared" ref="P157:P159" si="30">+IF(OR(N157&gt;$G157,O157&lt;$F157)," (a)","")&amp;IF(OR(O157&lt;$N157,N157&gt;$O157)," (b)","")</f>
        <v xml:space="preserve"> (a)</v>
      </c>
      <c r="Q157" s="5"/>
      <c r="R157" s="5"/>
      <c r="S157" s="3"/>
      <c r="T157" s="3"/>
      <c r="U157" s="3"/>
      <c r="V157" s="3"/>
      <c r="W157" s="3"/>
      <c r="X157" s="3"/>
      <c r="Y157" s="3"/>
    </row>
    <row r="158" spans="1:25" ht="18.75" x14ac:dyDescent="0.3">
      <c r="A158" s="64" t="s">
        <v>76</v>
      </c>
      <c r="B158" s="53"/>
      <c r="C158" s="83"/>
      <c r="D158" s="53"/>
      <c r="E158" s="66">
        <v>0.29343968744596588</v>
      </c>
      <c r="F158" s="66">
        <v>0.28383999999999998</v>
      </c>
      <c r="G158" s="66">
        <v>0.303039</v>
      </c>
      <c r="H158" s="66" t="str">
        <f>+IF(OR(F158&gt;$G158,G158&lt;$F158)," (a)","")&amp;IF(OR(G158&lt;$N158,F158&gt;$O158)," (b)","")</f>
        <v xml:space="preserve"> (b)</v>
      </c>
      <c r="I158" s="66">
        <v>7.4835858030690081E-2</v>
      </c>
      <c r="J158" s="66"/>
      <c r="K158" s="66">
        <v>7.178373915531025E-2</v>
      </c>
      <c r="L158" s="66"/>
      <c r="M158" s="66">
        <v>7.7366507011286181E-2</v>
      </c>
      <c r="N158" s="11">
        <v>5.4772999999999995E-2</v>
      </c>
      <c r="O158" s="11">
        <v>9.9960000000000007E-2</v>
      </c>
      <c r="P158" s="20" t="str">
        <f t="shared" si="30"/>
        <v xml:space="preserve"> (a)</v>
      </c>
      <c r="Q158" s="5"/>
      <c r="R158" s="5"/>
      <c r="S158" s="3"/>
      <c r="T158" s="3"/>
      <c r="U158" s="3"/>
      <c r="V158" s="3"/>
      <c r="W158" s="3"/>
      <c r="X158" s="3"/>
      <c r="Y158" s="3"/>
    </row>
    <row r="159" spans="1:25" ht="18.75" x14ac:dyDescent="0.3">
      <c r="A159" s="64" t="s">
        <v>77</v>
      </c>
      <c r="B159" s="53"/>
      <c r="C159" s="83"/>
      <c r="D159" s="53"/>
      <c r="E159" s="66">
        <v>3.3256143304713659E-2</v>
      </c>
      <c r="F159" s="66">
        <v>3.0287000000000001E-2</v>
      </c>
      <c r="G159" s="66">
        <v>3.6225E-2</v>
      </c>
      <c r="H159" s="66" t="str">
        <f t="shared" si="29"/>
        <v xml:space="preserve"> (b)</v>
      </c>
      <c r="I159" s="66">
        <v>3.7320034084984653E-2</v>
      </c>
      <c r="J159" s="66"/>
      <c r="K159" s="66">
        <v>5.1169947704044538E-2</v>
      </c>
      <c r="L159" s="66"/>
      <c r="M159" s="66">
        <v>7.3541757820603876E-2</v>
      </c>
      <c r="N159" s="11">
        <v>5.0637000000000001E-2</v>
      </c>
      <c r="O159" s="11">
        <v>9.6446000000000004E-2</v>
      </c>
      <c r="P159" s="20" t="str">
        <f t="shared" si="30"/>
        <v xml:space="preserve"> (a)</v>
      </c>
      <c r="Q159" s="5"/>
      <c r="R159" s="5"/>
      <c r="S159" s="3"/>
      <c r="T159" s="3"/>
      <c r="U159" s="3"/>
      <c r="V159" s="3"/>
      <c r="W159" s="3"/>
      <c r="X159" s="3"/>
      <c r="Y159" s="3"/>
    </row>
    <row r="160" spans="1:25" ht="18.75" x14ac:dyDescent="0.3">
      <c r="A160" s="52"/>
      <c r="B160" s="53"/>
      <c r="C160" s="58"/>
      <c r="D160" s="53"/>
      <c r="E160" s="57"/>
      <c r="F160" s="57"/>
      <c r="G160" s="57"/>
      <c r="H160" s="55"/>
      <c r="I160" s="55"/>
      <c r="J160" s="55"/>
      <c r="K160" s="55"/>
      <c r="L160" s="55"/>
      <c r="M160" s="55"/>
      <c r="N160" s="32"/>
      <c r="O160" s="32"/>
      <c r="P160" s="24"/>
      <c r="Q160" s="5"/>
      <c r="R160" s="5"/>
      <c r="S160" s="3"/>
      <c r="T160" s="3"/>
      <c r="U160" s="3"/>
      <c r="V160" s="3"/>
      <c r="W160" s="3"/>
      <c r="X160" s="3"/>
      <c r="Y160" s="3"/>
    </row>
    <row r="161" spans="1:25" ht="19.5" x14ac:dyDescent="0.35">
      <c r="A161" s="67" t="s">
        <v>78</v>
      </c>
      <c r="B161" s="53"/>
      <c r="C161" s="83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11"/>
      <c r="O161" s="11"/>
      <c r="P161" s="20"/>
      <c r="Q161" s="5"/>
      <c r="R161" s="5"/>
      <c r="S161" s="3"/>
      <c r="T161" s="3"/>
      <c r="U161" s="3"/>
      <c r="V161" s="3"/>
      <c r="W161" s="3"/>
      <c r="X161" s="3"/>
      <c r="Y161" s="3"/>
    </row>
    <row r="162" spans="1:25" ht="18.75" x14ac:dyDescent="0.3">
      <c r="A162" s="64" t="s">
        <v>79</v>
      </c>
      <c r="B162" s="53"/>
      <c r="C162" s="83"/>
      <c r="D162" s="53"/>
      <c r="E162" s="66">
        <v>0.79671248400030981</v>
      </c>
      <c r="F162" s="66">
        <v>0.78211299999999995</v>
      </c>
      <c r="G162" s="66">
        <v>0.81131200000000003</v>
      </c>
      <c r="H162" s="66" t="str">
        <f t="shared" ref="H162:H164" si="31">+IF(OR(F162&gt;$G162,G162&lt;$F162)," (a)","")&amp;IF(OR(G162&lt;$N162,F162&gt;$O162)," (b)","")</f>
        <v/>
      </c>
      <c r="I162" s="66">
        <v>0.82307286725994966</v>
      </c>
      <c r="J162" s="66"/>
      <c r="K162" s="66">
        <v>0.81741994259463135</v>
      </c>
      <c r="L162" s="66"/>
      <c r="M162" s="66">
        <v>0.80389513712977401</v>
      </c>
      <c r="N162" s="11">
        <v>0.7693859999999999</v>
      </c>
      <c r="O162" s="11">
        <v>0.83840500000000007</v>
      </c>
      <c r="P162" s="20" t="str">
        <f t="shared" ref="P162:P164" si="32">+IF(OR(N162&gt;$G162,O162&lt;$F162)," (a)","")&amp;IF(OR(O162&lt;$N162,N162&gt;$O162)," (b)","")</f>
        <v/>
      </c>
      <c r="Q162" s="5"/>
      <c r="R162" s="5"/>
      <c r="S162" s="3"/>
      <c r="T162" s="3"/>
      <c r="U162" s="3"/>
      <c r="V162" s="3"/>
      <c r="W162" s="3"/>
      <c r="X162" s="3"/>
      <c r="Y162" s="3"/>
    </row>
    <row r="163" spans="1:25" ht="18.75" x14ac:dyDescent="0.3">
      <c r="A163" s="64" t="s">
        <v>133</v>
      </c>
      <c r="B163" s="53"/>
      <c r="C163" s="83"/>
      <c r="D163" s="53"/>
      <c r="E163" s="66">
        <v>0.19726590952396394</v>
      </c>
      <c r="F163" s="66">
        <v>0.18291199999999999</v>
      </c>
      <c r="G163" s="66">
        <v>0.21162</v>
      </c>
      <c r="H163" s="66" t="str">
        <f t="shared" si="31"/>
        <v/>
      </c>
      <c r="I163" s="66">
        <v>0.17234239605233964</v>
      </c>
      <c r="J163" s="66"/>
      <c r="K163" s="66">
        <v>0.1773780697136503</v>
      </c>
      <c r="L163" s="66"/>
      <c r="M163" s="66">
        <v>0.19181613223402183</v>
      </c>
      <c r="N163" s="11">
        <v>0.15744</v>
      </c>
      <c r="O163" s="11">
        <v>0.22619299999999998</v>
      </c>
      <c r="P163" s="20" t="str">
        <f t="shared" si="32"/>
        <v/>
      </c>
    </row>
    <row r="164" spans="1:25" ht="18.75" x14ac:dyDescent="0.3">
      <c r="A164" s="64" t="s">
        <v>80</v>
      </c>
      <c r="B164" s="53"/>
      <c r="C164" s="83"/>
      <c r="D164" s="53"/>
      <c r="E164" s="66">
        <v>4.9220262548406958E-3</v>
      </c>
      <c r="F164" s="66">
        <v>3.5980000000000001E-3</v>
      </c>
      <c r="G164" s="66">
        <v>6.2460000000000007E-3</v>
      </c>
      <c r="H164" s="66" t="str">
        <f t="shared" si="31"/>
        <v/>
      </c>
      <c r="I164" s="66">
        <v>3.9064659597003839E-3</v>
      </c>
      <c r="J164" s="66"/>
      <c r="K164" s="66">
        <v>4.9399129622427042E-3</v>
      </c>
      <c r="L164" s="66"/>
      <c r="M164" s="66">
        <v>4.0908302075214342E-3</v>
      </c>
      <c r="N164" s="11">
        <v>0</v>
      </c>
      <c r="O164" s="11">
        <v>8.4919999999999995E-3</v>
      </c>
      <c r="P164" s="20" t="str">
        <f t="shared" si="32"/>
        <v/>
      </c>
    </row>
    <row r="165" spans="1:25" ht="18.75" x14ac:dyDescent="0.3">
      <c r="A165" s="14" t="s">
        <v>81</v>
      </c>
      <c r="B165" s="53"/>
      <c r="C165" s="83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11"/>
      <c r="O165" s="11"/>
      <c r="P165" s="20"/>
    </row>
    <row r="166" spans="1:25" ht="18.75" x14ac:dyDescent="0.3">
      <c r="A166" s="14"/>
      <c r="B166" s="53"/>
      <c r="C166" s="83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11"/>
      <c r="O166" s="11"/>
      <c r="P166" s="20"/>
    </row>
    <row r="167" spans="1:25" ht="19.5" x14ac:dyDescent="0.35">
      <c r="A167" s="95" t="s">
        <v>82</v>
      </c>
      <c r="B167" s="53"/>
      <c r="C167" s="83"/>
      <c r="D167" s="53"/>
      <c r="E167" s="66"/>
      <c r="F167" s="96"/>
      <c r="G167" s="66"/>
      <c r="H167" s="66"/>
      <c r="I167" s="66"/>
      <c r="J167" s="66"/>
      <c r="K167" s="66"/>
      <c r="L167" s="66"/>
      <c r="M167" s="66"/>
      <c r="N167" s="11"/>
      <c r="O167" s="11"/>
      <c r="P167" s="20"/>
    </row>
    <row r="168" spans="1:25" ht="18.75" x14ac:dyDescent="0.3">
      <c r="A168" s="64" t="s">
        <v>83</v>
      </c>
      <c r="B168" s="53"/>
      <c r="C168" s="83"/>
      <c r="D168" s="53"/>
      <c r="E168" s="66">
        <v>0.64311612381467465</v>
      </c>
      <c r="F168" s="66">
        <v>0.62717699999999998</v>
      </c>
      <c r="G168" s="66">
        <v>0.65905500000000006</v>
      </c>
      <c r="H168" s="66" t="str">
        <f t="shared" ref="H168:H173" si="33">+IF(OR(F168&gt;$G168,G168&lt;$F168)," (a)","")&amp;IF(OR(G168&lt;$N168,F168&gt;$O168)," (b)","")</f>
        <v xml:space="preserve"> (b)</v>
      </c>
      <c r="I168" s="66">
        <v>0.3925770459006705</v>
      </c>
      <c r="J168" s="66"/>
      <c r="K168" s="66">
        <v>0.35536721073938371</v>
      </c>
      <c r="L168" s="66"/>
      <c r="M168" s="66">
        <v>0.30789793540141258</v>
      </c>
      <c r="N168" s="11">
        <v>0.16291599999999998</v>
      </c>
      <c r="O168" s="11">
        <v>0.45288099999999998</v>
      </c>
      <c r="P168" s="20" t="str">
        <f t="shared" ref="P168:P173" si="34">+IF(OR(N168&gt;$G168,O168&lt;$F168)," (a)","")&amp;IF(OR(O168&lt;$N168,N168&gt;$O168)," (b)","")</f>
        <v xml:space="preserve"> (a)</v>
      </c>
    </row>
    <row r="169" spans="1:25" ht="18.75" x14ac:dyDescent="0.3">
      <c r="A169" s="64" t="s">
        <v>84</v>
      </c>
      <c r="B169" s="53"/>
      <c r="C169" s="83"/>
      <c r="D169" s="53"/>
      <c r="E169" s="66">
        <v>1.0674566355812785E-2</v>
      </c>
      <c r="F169" s="66">
        <v>8.3260000000000001E-3</v>
      </c>
      <c r="G169" s="66">
        <v>1.3023E-2</v>
      </c>
      <c r="H169" s="66" t="str">
        <f t="shared" si="33"/>
        <v/>
      </c>
      <c r="I169" s="66">
        <v>2.245819158514388E-2</v>
      </c>
      <c r="J169" s="66"/>
      <c r="K169" s="66">
        <v>2.3744799791405209E-2</v>
      </c>
      <c r="L169" s="66"/>
      <c r="M169" s="66">
        <v>6.6436385052022207E-2</v>
      </c>
      <c r="N169" s="11">
        <v>0</v>
      </c>
      <c r="O169" s="11">
        <v>0.146869</v>
      </c>
      <c r="P169" s="20" t="str">
        <f t="shared" si="34"/>
        <v/>
      </c>
    </row>
    <row r="170" spans="1:25" ht="18.75" x14ac:dyDescent="0.3">
      <c r="A170" s="64" t="s">
        <v>85</v>
      </c>
      <c r="B170" s="53"/>
      <c r="C170" s="83"/>
      <c r="D170" s="53"/>
      <c r="E170" s="66">
        <v>2.2925151775631075E-2</v>
      </c>
      <c r="F170" s="66">
        <v>1.9290999999999999E-2</v>
      </c>
      <c r="G170" s="66">
        <v>2.6558999999999999E-2</v>
      </c>
      <c r="H170" s="66" t="str">
        <f t="shared" si="33"/>
        <v xml:space="preserve"> (b)</v>
      </c>
      <c r="I170" s="66">
        <v>0.23081039943893461</v>
      </c>
      <c r="J170" s="66"/>
      <c r="K170" s="66">
        <v>0.28447746192829282</v>
      </c>
      <c r="L170" s="66"/>
      <c r="M170" s="66">
        <v>0.21927432053697105</v>
      </c>
      <c r="N170" s="11">
        <v>9.5329999999999998E-2</v>
      </c>
      <c r="O170" s="11">
        <v>0.34321499999999999</v>
      </c>
      <c r="P170" s="20" t="str">
        <f t="shared" si="34"/>
        <v xml:space="preserve"> (a)</v>
      </c>
    </row>
    <row r="171" spans="1:25" ht="18.75" x14ac:dyDescent="0.3">
      <c r="A171" s="64" t="s">
        <v>86</v>
      </c>
      <c r="B171" s="53"/>
      <c r="C171" s="83"/>
      <c r="D171" s="53"/>
      <c r="E171" s="66">
        <v>7.0395952302549747E-2</v>
      </c>
      <c r="F171" s="66">
        <v>6.2054999999999999E-2</v>
      </c>
      <c r="G171" s="66">
        <v>7.8737000000000001E-2</v>
      </c>
      <c r="H171" s="66" t="str">
        <f t="shared" si="33"/>
        <v/>
      </c>
      <c r="I171" s="66">
        <v>3.4003124625484084E-2</v>
      </c>
      <c r="J171" s="66"/>
      <c r="K171" s="66">
        <v>3.7365714847672572E-2</v>
      </c>
      <c r="L171" s="66"/>
      <c r="M171" s="66">
        <v>5.5401245525589241E-2</v>
      </c>
      <c r="N171" s="11">
        <v>0</v>
      </c>
      <c r="O171" s="11">
        <v>0.11970399999999999</v>
      </c>
      <c r="P171" s="20" t="str">
        <f t="shared" si="34"/>
        <v/>
      </c>
    </row>
    <row r="172" spans="1:25" ht="18.75" x14ac:dyDescent="0.3">
      <c r="A172" s="64" t="s">
        <v>87</v>
      </c>
      <c r="B172" s="53"/>
      <c r="C172" s="83"/>
      <c r="D172" s="53"/>
      <c r="E172" s="66">
        <v>0.14269608898548997</v>
      </c>
      <c r="F172" s="66">
        <v>0.13339600000000001</v>
      </c>
      <c r="G172" s="66">
        <v>0.15199599999999999</v>
      </c>
      <c r="H172" s="66" t="str">
        <f t="shared" si="33"/>
        <v/>
      </c>
      <c r="I172" s="66">
        <v>6.8339392649299086E-2</v>
      </c>
      <c r="J172" s="66"/>
      <c r="K172" s="66">
        <v>8.4092030722620351E-2</v>
      </c>
      <c r="L172" s="66"/>
      <c r="M172" s="66">
        <v>0.10015997193181771</v>
      </c>
      <c r="N172" s="11">
        <v>1.4827999999999999E-2</v>
      </c>
      <c r="O172" s="11">
        <v>0.18549600000000002</v>
      </c>
      <c r="P172" s="20" t="str">
        <f t="shared" si="34"/>
        <v/>
      </c>
    </row>
    <row r="173" spans="1:25" ht="18.75" x14ac:dyDescent="0.3">
      <c r="A173" s="64" t="s">
        <v>22</v>
      </c>
      <c r="B173" s="53"/>
      <c r="C173" s="83"/>
      <c r="D173" s="53"/>
      <c r="E173" s="66">
        <v>0.10637666244196405</v>
      </c>
      <c r="F173" s="66">
        <v>9.8531999999999995E-2</v>
      </c>
      <c r="G173" s="66">
        <v>0.114222</v>
      </c>
      <c r="H173" s="66" t="str">
        <f t="shared" si="33"/>
        <v xml:space="preserve"> (b)</v>
      </c>
      <c r="I173" s="66">
        <v>0.24895157176622679</v>
      </c>
      <c r="J173" s="66"/>
      <c r="K173" s="66">
        <v>0.21345418357965623</v>
      </c>
      <c r="L173" s="66"/>
      <c r="M173" s="66">
        <v>0.25083014155218719</v>
      </c>
      <c r="N173" s="11">
        <v>0.12651300000000001</v>
      </c>
      <c r="O173" s="11">
        <v>0.37514899999999995</v>
      </c>
      <c r="P173" s="20" t="str">
        <f t="shared" si="34"/>
        <v xml:space="preserve"> (a)</v>
      </c>
    </row>
    <row r="174" spans="1:25" ht="18.75" x14ac:dyDescent="0.3">
      <c r="A174" s="64"/>
      <c r="B174" s="53"/>
      <c r="C174" s="83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11"/>
      <c r="O174" s="11"/>
      <c r="P174" s="20"/>
    </row>
    <row r="175" spans="1:25" ht="19.5" x14ac:dyDescent="0.35">
      <c r="A175" s="81" t="s">
        <v>88</v>
      </c>
      <c r="B175" s="53"/>
      <c r="C175" s="58"/>
      <c r="D175" s="53"/>
      <c r="E175" s="57"/>
      <c r="F175" s="57"/>
      <c r="G175" s="57"/>
      <c r="H175" s="55"/>
      <c r="I175" s="55"/>
      <c r="J175" s="55"/>
      <c r="K175" s="55"/>
      <c r="L175" s="55"/>
      <c r="M175" s="55"/>
      <c r="N175" s="32"/>
      <c r="O175" s="32"/>
      <c r="P175" s="24"/>
    </row>
    <row r="176" spans="1:25" ht="18.75" x14ac:dyDescent="0.3">
      <c r="A176" s="64" t="s">
        <v>75</v>
      </c>
      <c r="B176" s="53"/>
      <c r="C176" s="83"/>
      <c r="D176" s="53"/>
      <c r="E176" s="66">
        <v>2.493816447503143E-2</v>
      </c>
      <c r="F176" s="66">
        <v>2.2648999999999999E-2</v>
      </c>
      <c r="G176" s="66">
        <v>2.7227000000000001E-2</v>
      </c>
      <c r="H176" s="66" t="str">
        <f t="shared" ref="H176:H178" si="35">+IF(OR(F176&gt;$G176,G176&lt;$F176)," (a)","")&amp;IF(OR(G176&lt;$N176,F176&gt;$O176)," (b)","")</f>
        <v/>
      </c>
      <c r="I176" s="66">
        <v>2.9688244390816378E-2</v>
      </c>
      <c r="J176" s="66"/>
      <c r="K176" s="66">
        <v>3.0825709012161674E-2</v>
      </c>
      <c r="L176" s="66"/>
      <c r="M176" s="66">
        <v>3.2908483278193956E-2</v>
      </c>
      <c r="N176" s="11">
        <v>1.8284999999999999E-2</v>
      </c>
      <c r="O176" s="11">
        <v>4.7531999999999998E-2</v>
      </c>
      <c r="P176" s="20" t="str">
        <f t="shared" ref="P176:P178" si="36">+IF(OR(N176&gt;$G176,O176&lt;$F176)," (a)","")&amp;IF(OR(O176&lt;$N176,N176&gt;$O176)," (b)","")</f>
        <v/>
      </c>
    </row>
    <row r="177" spans="1:16" ht="18.75" x14ac:dyDescent="0.3">
      <c r="A177" s="64" t="s">
        <v>76</v>
      </c>
      <c r="B177" s="53"/>
      <c r="C177" s="83"/>
      <c r="D177" s="53"/>
      <c r="E177" s="66">
        <v>0.95939492077024302</v>
      </c>
      <c r="F177" s="66">
        <v>0.95641999999999994</v>
      </c>
      <c r="G177" s="66">
        <v>0.96236999999999995</v>
      </c>
      <c r="H177" s="66" t="str">
        <f t="shared" si="35"/>
        <v xml:space="preserve"> (b)</v>
      </c>
      <c r="I177" s="66">
        <v>0.93795918906540021</v>
      </c>
      <c r="J177" s="66"/>
      <c r="K177" s="66">
        <v>0.9233870437607441</v>
      </c>
      <c r="L177" s="66"/>
      <c r="M177" s="66">
        <v>0.89774806419736175</v>
      </c>
      <c r="N177" s="11">
        <v>0.87084300000000003</v>
      </c>
      <c r="O177" s="11">
        <v>0.92465299999999995</v>
      </c>
      <c r="P177" s="20" t="str">
        <f t="shared" si="36"/>
        <v xml:space="preserve"> (a)</v>
      </c>
    </row>
    <row r="178" spans="1:16" ht="18.75" x14ac:dyDescent="0.3">
      <c r="A178" s="64" t="s">
        <v>77</v>
      </c>
      <c r="B178" s="53"/>
      <c r="C178" s="83"/>
      <c r="D178" s="53"/>
      <c r="E178" s="66">
        <v>1.5666914754725588E-2</v>
      </c>
      <c r="F178" s="66">
        <v>1.3833E-2</v>
      </c>
      <c r="G178" s="66">
        <v>1.7500999999999999E-2</v>
      </c>
      <c r="H178" s="66" t="str">
        <f t="shared" si="35"/>
        <v xml:space="preserve"> (b)</v>
      </c>
      <c r="I178" s="66">
        <v>3.2352598921799126E-2</v>
      </c>
      <c r="J178" s="66"/>
      <c r="K178" s="66">
        <v>4.5787247227094187E-2</v>
      </c>
      <c r="L178" s="66"/>
      <c r="M178" s="66">
        <v>6.9343452524444335E-2</v>
      </c>
      <c r="N178" s="11">
        <v>4.6962000000000004E-2</v>
      </c>
      <c r="O178" s="11">
        <v>9.1725000000000001E-2</v>
      </c>
      <c r="P178" s="20" t="str">
        <f t="shared" si="36"/>
        <v xml:space="preserve"> (a)</v>
      </c>
    </row>
    <row r="179" spans="1:16" ht="18.75" x14ac:dyDescent="0.3">
      <c r="A179" s="52"/>
      <c r="B179" s="53"/>
      <c r="C179" s="58"/>
      <c r="D179" s="53"/>
      <c r="E179" s="57"/>
      <c r="F179" s="57"/>
      <c r="G179" s="57"/>
      <c r="H179" s="55"/>
      <c r="I179" s="55"/>
      <c r="J179" s="55"/>
      <c r="K179" s="55"/>
      <c r="L179" s="55"/>
      <c r="M179" s="55"/>
      <c r="N179" s="32"/>
      <c r="O179" s="32"/>
      <c r="P179" s="24"/>
    </row>
    <row r="180" spans="1:16" ht="19.5" x14ac:dyDescent="0.35">
      <c r="A180" s="67" t="s">
        <v>89</v>
      </c>
      <c r="B180" s="53"/>
      <c r="C180" s="58"/>
      <c r="D180" s="53"/>
      <c r="E180" s="57"/>
      <c r="F180" s="57"/>
      <c r="G180" s="57"/>
      <c r="H180" s="55"/>
      <c r="I180" s="55"/>
      <c r="J180" s="55"/>
      <c r="K180" s="55"/>
      <c r="L180" s="55"/>
      <c r="M180" s="55"/>
      <c r="N180" s="32"/>
      <c r="O180" s="32"/>
      <c r="P180" s="24"/>
    </row>
    <row r="181" spans="1:16" ht="18.75" x14ac:dyDescent="0.3">
      <c r="A181" s="64" t="s">
        <v>90</v>
      </c>
      <c r="B181" s="53"/>
      <c r="C181" s="83"/>
      <c r="D181" s="53"/>
      <c r="E181" s="66">
        <v>0.83766976823022377</v>
      </c>
      <c r="F181" s="66">
        <v>0.80962800000000001</v>
      </c>
      <c r="G181" s="66">
        <v>0.86571100000000001</v>
      </c>
      <c r="H181" s="66" t="str">
        <f t="shared" ref="H181:H183" si="37">+IF(OR(F181&gt;$G181,G181&lt;$F181)," (a)","")&amp;IF(OR(G181&lt;$N181,F181&gt;$O181)," (b)","")</f>
        <v xml:space="preserve"> (b)</v>
      </c>
      <c r="I181" s="66">
        <v>0.47450221584170776</v>
      </c>
      <c r="J181" s="66"/>
      <c r="K181" s="66">
        <v>0.46770866862050858</v>
      </c>
      <c r="L181" s="66"/>
      <c r="M181" s="66">
        <v>0.36123058190459356</v>
      </c>
      <c r="N181" s="11">
        <v>0.15582000000000001</v>
      </c>
      <c r="O181" s="11">
        <v>0.56664099999999995</v>
      </c>
      <c r="P181" s="20" t="str">
        <f>+IF(OR(N181&gt;$G181,O181&lt;$F181)," (a)","")&amp;IF(OR(O181&lt;$N181,N181&gt;$O181)," (b)","")</f>
        <v xml:space="preserve"> (a)</v>
      </c>
    </row>
    <row r="182" spans="1:16" ht="18.75" x14ac:dyDescent="0.3">
      <c r="A182" s="64" t="s">
        <v>91</v>
      </c>
      <c r="B182" s="53"/>
      <c r="C182" s="83"/>
      <c r="D182" s="53"/>
      <c r="E182" s="66">
        <v>3.1877619767592326E-2</v>
      </c>
      <c r="F182" s="66">
        <v>2.0314000000000002E-2</v>
      </c>
      <c r="G182" s="66">
        <v>4.3441E-2</v>
      </c>
      <c r="H182" s="66" t="str">
        <f t="shared" si="37"/>
        <v xml:space="preserve"> (b)</v>
      </c>
      <c r="I182" s="66">
        <v>0.1471894892339769</v>
      </c>
      <c r="J182" s="66"/>
      <c r="K182" s="66">
        <v>0.13134222161988177</v>
      </c>
      <c r="L182" s="66"/>
      <c r="M182" s="66">
        <v>0.24271882794241836</v>
      </c>
      <c r="N182" s="11">
        <v>5.1726999999999995E-2</v>
      </c>
      <c r="O182" s="11">
        <v>0.43371699999999996</v>
      </c>
      <c r="P182" s="20" t="str">
        <f>+IF(OR(N182&gt;$G182,O182&lt;$F182)," (a)","")&amp;IF(OR(O182&lt;$N182,N182&gt;$O182)," (b)","")</f>
        <v xml:space="preserve"> (a)</v>
      </c>
    </row>
    <row r="183" spans="1:16" ht="18.75" x14ac:dyDescent="0.3">
      <c r="A183" s="64" t="s">
        <v>92</v>
      </c>
      <c r="B183" s="53"/>
      <c r="C183" s="83"/>
      <c r="D183" s="53"/>
      <c r="E183" s="66">
        <v>0.13045287236793013</v>
      </c>
      <c r="F183" s="66">
        <v>0.104978</v>
      </c>
      <c r="G183" s="66">
        <v>0.15592800000000001</v>
      </c>
      <c r="H183" s="66" t="str">
        <f t="shared" si="37"/>
        <v xml:space="preserve"> (b)</v>
      </c>
      <c r="I183" s="66">
        <v>0.37830829492431534</v>
      </c>
      <c r="J183" s="66"/>
      <c r="K183" s="66">
        <v>0.40094910975960968</v>
      </c>
      <c r="L183" s="66"/>
      <c r="M183" s="66">
        <v>0.3960505901529881</v>
      </c>
      <c r="N183" s="11">
        <v>0.16462700000000002</v>
      </c>
      <c r="O183" s="11">
        <v>0.62746899999999994</v>
      </c>
      <c r="P183" s="20" t="str">
        <f>+IF(OR(N183&gt;$G183,O183&lt;$F183)," (a)","")&amp;IF(OR(O183&lt;$N183,N183&gt;$O183)," (b)","")</f>
        <v xml:space="preserve"> (a)</v>
      </c>
    </row>
    <row r="184" spans="1:16" ht="18.75" x14ac:dyDescent="0.3">
      <c r="A184" s="64"/>
      <c r="B184" s="53"/>
      <c r="C184" s="58"/>
      <c r="D184" s="53"/>
      <c r="E184" s="57"/>
      <c r="F184" s="57"/>
      <c r="G184" s="57"/>
      <c r="H184" s="66"/>
      <c r="I184" s="55"/>
      <c r="J184" s="66"/>
      <c r="K184" s="55"/>
      <c r="L184" s="66"/>
      <c r="M184" s="55"/>
      <c r="N184" s="32"/>
      <c r="O184" s="32"/>
      <c r="P184" s="20"/>
    </row>
    <row r="185" spans="1:16" ht="19.5" x14ac:dyDescent="0.35">
      <c r="A185" s="67" t="s">
        <v>93</v>
      </c>
      <c r="B185" s="53"/>
      <c r="C185" s="83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11"/>
      <c r="O185" s="11"/>
      <c r="P185" s="20"/>
    </row>
    <row r="186" spans="1:16" ht="18.75" x14ac:dyDescent="0.3">
      <c r="A186" s="97" t="s">
        <v>94</v>
      </c>
      <c r="B186" s="53"/>
      <c r="C186" s="83"/>
      <c r="D186" s="53"/>
      <c r="E186" s="66">
        <v>0.65054400000000001</v>
      </c>
      <c r="F186" s="66">
        <v>0.61587599999999998</v>
      </c>
      <c r="G186" s="66">
        <v>0.68521100000000001</v>
      </c>
      <c r="H186" s="66" t="str">
        <f t="shared" ref="H186:H188" si="38">+IF(OR(F186&gt;$G186,G186&lt;$F186)," (a)","")&amp;IF(OR(G186&lt;$N186,F186&gt;$O186)," (b)","")</f>
        <v xml:space="preserve"> (b)</v>
      </c>
      <c r="I186" s="66">
        <v>0.78492000000000006</v>
      </c>
      <c r="J186" s="66"/>
      <c r="K186" s="66">
        <v>0.75391200000000003</v>
      </c>
      <c r="L186" s="66"/>
      <c r="M186" s="66">
        <v>0.93873400000000007</v>
      </c>
      <c r="N186" s="11">
        <v>0.86364900000000011</v>
      </c>
      <c r="O186" s="11">
        <v>1</v>
      </c>
      <c r="P186" s="20" t="str">
        <f t="shared" ref="P186:P188" si="39">+IF(OR(N186&gt;$G186,O186&lt;$F186)," (a)","")&amp;IF(OR(O186&lt;$N186,N186&gt;$O186)," (b)","")</f>
        <v xml:space="preserve"> (a)</v>
      </c>
    </row>
    <row r="187" spans="1:16" ht="18.75" x14ac:dyDescent="0.3">
      <c r="A187" s="97" t="s">
        <v>95</v>
      </c>
      <c r="B187" s="53"/>
      <c r="C187" s="83"/>
      <c r="D187" s="53"/>
      <c r="E187" s="66">
        <v>0.27108500000000002</v>
      </c>
      <c r="F187" s="66">
        <v>0.23935700000000001</v>
      </c>
      <c r="G187" s="66">
        <v>0.302813</v>
      </c>
      <c r="H187" s="66" t="str">
        <f t="shared" si="38"/>
        <v xml:space="preserve"> (b)</v>
      </c>
      <c r="I187" s="66">
        <v>0.19239999999999999</v>
      </c>
      <c r="J187" s="66"/>
      <c r="K187" s="66">
        <v>0.22255</v>
      </c>
      <c r="L187" s="66"/>
      <c r="M187" s="66">
        <v>4.4878000000000001E-2</v>
      </c>
      <c r="N187" s="11">
        <v>0</v>
      </c>
      <c r="O187" s="11">
        <v>0.11194800000000001</v>
      </c>
      <c r="P187" s="20" t="str">
        <f t="shared" si="39"/>
        <v xml:space="preserve"> (a)</v>
      </c>
    </row>
    <row r="188" spans="1:16" ht="18.75" x14ac:dyDescent="0.3">
      <c r="A188" s="97" t="s">
        <v>96</v>
      </c>
      <c r="B188" s="53"/>
      <c r="C188" s="83"/>
      <c r="D188" s="53"/>
      <c r="E188" s="66">
        <v>6.7736000000000005E-2</v>
      </c>
      <c r="F188" s="66">
        <v>5.0780000000000006E-2</v>
      </c>
      <c r="G188" s="66">
        <v>8.4690999999999989E-2</v>
      </c>
      <c r="H188" s="66" t="str">
        <f t="shared" si="38"/>
        <v xml:space="preserve"> (b)</v>
      </c>
      <c r="I188" s="66">
        <v>2.2679000000000001E-2</v>
      </c>
      <c r="J188" s="66"/>
      <c r="K188" s="66">
        <v>1.357E-2</v>
      </c>
      <c r="L188" s="66"/>
      <c r="M188" s="66">
        <v>1.6388E-2</v>
      </c>
      <c r="N188" s="11">
        <v>0</v>
      </c>
      <c r="O188" s="11">
        <v>4.9080000000000006E-2</v>
      </c>
      <c r="P188" s="20" t="str">
        <f t="shared" si="39"/>
        <v xml:space="preserve"> (a)</v>
      </c>
    </row>
    <row r="189" spans="1:16" ht="18.75" x14ac:dyDescent="0.3">
      <c r="A189" s="94"/>
      <c r="B189" s="53"/>
      <c r="C189" s="58"/>
      <c r="D189" s="53"/>
      <c r="E189" s="57"/>
      <c r="F189" s="57"/>
      <c r="G189" s="57"/>
      <c r="H189" s="57"/>
      <c r="I189" s="55"/>
      <c r="J189" s="55"/>
      <c r="K189" s="55"/>
      <c r="L189" s="55"/>
      <c r="M189" s="55"/>
      <c r="N189" s="32"/>
      <c r="O189" s="32"/>
      <c r="P189" s="24"/>
    </row>
    <row r="190" spans="1:16" ht="19.5" x14ac:dyDescent="0.3">
      <c r="A190" s="98" t="s">
        <v>97</v>
      </c>
      <c r="B190" s="53"/>
      <c r="C190" s="58"/>
      <c r="D190" s="53"/>
      <c r="E190" s="57"/>
      <c r="F190" s="57"/>
      <c r="G190" s="57"/>
      <c r="H190" s="57"/>
      <c r="I190" s="55"/>
      <c r="J190" s="55"/>
      <c r="K190" s="55"/>
      <c r="L190" s="55"/>
      <c r="M190" s="55"/>
      <c r="N190" s="32"/>
      <c r="O190" s="32"/>
      <c r="P190" s="24"/>
    </row>
    <row r="191" spans="1:16" ht="18.75" x14ac:dyDescent="0.3">
      <c r="A191" s="99" t="s">
        <v>98</v>
      </c>
      <c r="B191" s="53"/>
      <c r="C191" s="83"/>
      <c r="D191" s="53"/>
      <c r="E191" s="66">
        <v>3.5818402967029518E-2</v>
      </c>
      <c r="F191" s="66">
        <v>3.2759000000000003E-2</v>
      </c>
      <c r="G191" s="66">
        <v>3.8877999999999996E-2</v>
      </c>
      <c r="H191" s="66" t="str">
        <f t="shared" ref="H191:H197" si="40">+IF(OR(F191&gt;$G191,G191&lt;$F191)," (a)","")&amp;IF(OR(G191&lt;$N191,F191&gt;$O191)," (b)","")</f>
        <v xml:space="preserve"> (b)</v>
      </c>
      <c r="I191" s="66">
        <v>9.2080958194087278E-3</v>
      </c>
      <c r="J191" s="66"/>
      <c r="K191" s="66">
        <v>8.7933674206314809E-3</v>
      </c>
      <c r="L191" s="66"/>
      <c r="M191" s="66">
        <v>7.5381577247476145E-3</v>
      </c>
      <c r="N191" s="11">
        <v>9.0399999999999996E-4</v>
      </c>
      <c r="O191" s="11">
        <v>1.4172000000000001E-2</v>
      </c>
      <c r="P191" s="20" t="str">
        <f t="shared" ref="P191:P197" si="41">+IF(OR(N191&gt;$G191,O191&lt;$F191)," (a)","")&amp;IF(OR(O191&lt;$N191,N191&gt;$O191)," (b)","")</f>
        <v xml:space="preserve"> (a)</v>
      </c>
    </row>
    <row r="192" spans="1:16" ht="18.75" x14ac:dyDescent="0.3">
      <c r="A192" s="97" t="s">
        <v>99</v>
      </c>
      <c r="B192" s="53"/>
      <c r="C192" s="83"/>
      <c r="D192" s="53"/>
      <c r="E192" s="66">
        <v>0.10806104919587013</v>
      </c>
      <c r="F192" s="66">
        <v>9.9832000000000004E-2</v>
      </c>
      <c r="G192" s="66">
        <v>0.11628999999999999</v>
      </c>
      <c r="H192" s="66" t="str">
        <f t="shared" si="40"/>
        <v xml:space="preserve"> (b)</v>
      </c>
      <c r="I192" s="66">
        <v>1.1972235750135585E-2</v>
      </c>
      <c r="J192" s="66"/>
      <c r="K192" s="66">
        <v>1.018650215853493E-2</v>
      </c>
      <c r="L192" s="66"/>
      <c r="M192" s="66">
        <v>1.0798493553485529E-2</v>
      </c>
      <c r="N192" s="11">
        <v>2.104E-3</v>
      </c>
      <c r="O192" s="11">
        <v>1.9494000000000001E-2</v>
      </c>
      <c r="P192" s="20" t="str">
        <f t="shared" si="41"/>
        <v xml:space="preserve"> (a)</v>
      </c>
    </row>
    <row r="193" spans="1:25" ht="37.5" x14ac:dyDescent="0.3">
      <c r="A193" s="99" t="s">
        <v>100</v>
      </c>
      <c r="B193" s="53"/>
      <c r="C193" s="83"/>
      <c r="D193" s="53"/>
      <c r="E193" s="66">
        <v>0.54595585258869073</v>
      </c>
      <c r="F193" s="66">
        <v>0.526729</v>
      </c>
      <c r="G193" s="66">
        <v>0.56518299999999999</v>
      </c>
      <c r="H193" s="66" t="str">
        <f t="shared" si="40"/>
        <v xml:space="preserve"> (b)</v>
      </c>
      <c r="I193" s="66">
        <v>0.17007816369401732</v>
      </c>
      <c r="J193" s="66"/>
      <c r="K193" s="66">
        <v>0.17884227315738621</v>
      </c>
      <c r="L193" s="66"/>
      <c r="M193" s="66">
        <v>0.17667619310131388</v>
      </c>
      <c r="N193" s="11">
        <v>0.12080099999999999</v>
      </c>
      <c r="O193" s="11">
        <v>0.23255199999999998</v>
      </c>
      <c r="P193" s="20" t="str">
        <f t="shared" si="41"/>
        <v xml:space="preserve"> (a)</v>
      </c>
    </row>
    <row r="194" spans="1:25" ht="18.75" x14ac:dyDescent="0.3">
      <c r="A194" s="99" t="s">
        <v>101</v>
      </c>
      <c r="B194" s="53"/>
      <c r="C194" s="83"/>
      <c r="D194" s="53"/>
      <c r="E194" s="66">
        <v>0.34386348936601024</v>
      </c>
      <c r="F194" s="66">
        <v>0.33026200000000006</v>
      </c>
      <c r="G194" s="66">
        <v>0.35746499999999998</v>
      </c>
      <c r="H194" s="66" t="str">
        <f t="shared" si="40"/>
        <v xml:space="preserve"> (b)</v>
      </c>
      <c r="I194" s="66">
        <v>0.14007631388110683</v>
      </c>
      <c r="J194" s="66"/>
      <c r="K194" s="66">
        <v>0.1200977417518645</v>
      </c>
      <c r="L194" s="66"/>
      <c r="M194" s="66">
        <v>5.2161077217552254E-2</v>
      </c>
      <c r="N194" s="11">
        <v>2.4976999999999999E-2</v>
      </c>
      <c r="O194" s="11">
        <v>7.9344999999999999E-2</v>
      </c>
      <c r="P194" s="20" t="str">
        <f t="shared" si="41"/>
        <v xml:space="preserve"> (a)</v>
      </c>
    </row>
    <row r="195" spans="1:25" ht="18.75" x14ac:dyDescent="0.3">
      <c r="A195" s="97" t="s">
        <v>102</v>
      </c>
      <c r="B195" s="53"/>
      <c r="C195" s="83"/>
      <c r="D195" s="53"/>
      <c r="E195" s="66">
        <v>0.74714570624864107</v>
      </c>
      <c r="F195" s="66">
        <v>0.73463899999999993</v>
      </c>
      <c r="G195" s="66">
        <v>0.75965300000000002</v>
      </c>
      <c r="H195" s="66" t="str">
        <f t="shared" si="40"/>
        <v xml:space="preserve"> (b)</v>
      </c>
      <c r="I195" s="66">
        <v>0.3225451237503269</v>
      </c>
      <c r="J195" s="66"/>
      <c r="K195" s="66">
        <v>0.32226028853318894</v>
      </c>
      <c r="L195" s="66"/>
      <c r="M195" s="66">
        <v>0.29859323235520996</v>
      </c>
      <c r="N195" s="11">
        <v>0.25342300000000001</v>
      </c>
      <c r="O195" s="11">
        <v>0.34376399999999996</v>
      </c>
      <c r="P195" s="20" t="str">
        <f t="shared" si="41"/>
        <v xml:space="preserve"> (a)</v>
      </c>
    </row>
    <row r="196" spans="1:25" ht="18.75" x14ac:dyDescent="0.3">
      <c r="A196" s="97" t="s">
        <v>103</v>
      </c>
      <c r="B196" s="53"/>
      <c r="C196" s="83"/>
      <c r="D196" s="53"/>
      <c r="E196" s="66">
        <v>0.84072767787819058</v>
      </c>
      <c r="F196" s="66">
        <v>0.83122399999999996</v>
      </c>
      <c r="G196" s="66">
        <v>0.85023099999999996</v>
      </c>
      <c r="H196" s="66" t="str">
        <f t="shared" si="40"/>
        <v xml:space="preserve"> (b)</v>
      </c>
      <c r="I196" s="66">
        <v>0.60153760289713265</v>
      </c>
      <c r="J196" s="66"/>
      <c r="K196" s="66">
        <v>0.59266679250030307</v>
      </c>
      <c r="L196" s="66"/>
      <c r="M196" s="66">
        <v>0.52563121866631235</v>
      </c>
      <c r="N196" s="11">
        <v>0.473713</v>
      </c>
      <c r="O196" s="11">
        <v>0.57755000000000001</v>
      </c>
      <c r="P196" s="20" t="str">
        <f t="shared" si="41"/>
        <v xml:space="preserve"> (a)</v>
      </c>
    </row>
    <row r="197" spans="1:25" ht="18.75" x14ac:dyDescent="0.3">
      <c r="A197" s="97" t="s">
        <v>104</v>
      </c>
      <c r="B197" s="53"/>
      <c r="C197" s="83"/>
      <c r="D197" s="53"/>
      <c r="E197" s="66">
        <v>0.52202017371880982</v>
      </c>
      <c r="F197" s="66">
        <v>0.50985599999999998</v>
      </c>
      <c r="G197" s="66">
        <v>0.53418500000000002</v>
      </c>
      <c r="H197" s="66" t="str">
        <f t="shared" si="40"/>
        <v xml:space="preserve"> (b)</v>
      </c>
      <c r="I197" s="66">
        <v>0.20599374297108664</v>
      </c>
      <c r="J197" s="66"/>
      <c r="K197" s="66">
        <v>0.18914598800204138</v>
      </c>
      <c r="L197" s="66"/>
      <c r="M197" s="66">
        <v>0.18186959009283354</v>
      </c>
      <c r="N197" s="11">
        <v>0.14416600000000002</v>
      </c>
      <c r="O197" s="11">
        <v>0.21957299999999999</v>
      </c>
      <c r="P197" s="20" t="str">
        <f t="shared" si="41"/>
        <v xml:space="preserve"> (a)</v>
      </c>
    </row>
    <row r="198" spans="1:25" ht="18.75" x14ac:dyDescent="0.3">
      <c r="A198" s="94"/>
      <c r="B198" s="53"/>
      <c r="C198" s="58"/>
      <c r="D198" s="53"/>
      <c r="E198" s="57"/>
      <c r="F198" s="57"/>
      <c r="G198" s="57"/>
      <c r="H198" s="57"/>
      <c r="I198" s="55"/>
      <c r="J198" s="55"/>
      <c r="K198" s="55"/>
      <c r="L198" s="55"/>
      <c r="M198" s="55"/>
      <c r="N198" s="32"/>
      <c r="O198" s="32"/>
      <c r="P198" s="24"/>
    </row>
    <row r="199" spans="1:25" ht="18.75" x14ac:dyDescent="0.3">
      <c r="A199" s="94"/>
      <c r="B199" s="53"/>
      <c r="C199" s="58"/>
      <c r="D199" s="53"/>
      <c r="E199" s="57"/>
      <c r="F199" s="57"/>
      <c r="G199" s="57"/>
      <c r="H199" s="57"/>
      <c r="I199" s="57"/>
      <c r="J199" s="57"/>
      <c r="K199" s="55"/>
      <c r="L199" s="55"/>
      <c r="M199" s="55"/>
      <c r="N199" s="32"/>
      <c r="O199" s="32"/>
      <c r="P199" s="24"/>
    </row>
    <row r="200" spans="1:25" ht="16.5" customHeight="1" x14ac:dyDescent="0.3">
      <c r="A200" s="100" t="s">
        <v>129</v>
      </c>
      <c r="B200" s="101"/>
      <c r="C200" s="102"/>
      <c r="D200" s="101"/>
      <c r="E200" s="103"/>
      <c r="F200" s="103"/>
      <c r="G200" s="103"/>
      <c r="H200" s="103"/>
      <c r="I200" s="103"/>
      <c r="J200" s="103"/>
      <c r="K200" s="74"/>
      <c r="L200" s="74"/>
      <c r="M200" s="74"/>
      <c r="N200" s="5"/>
      <c r="O200" s="5"/>
      <c r="P200" s="25"/>
      <c r="Q200" s="5"/>
      <c r="R200" s="5"/>
      <c r="S200" s="3"/>
      <c r="T200" s="3"/>
      <c r="U200" s="3"/>
      <c r="V200" s="3"/>
      <c r="W200" s="3"/>
      <c r="X200" s="3"/>
      <c r="Y200" s="3"/>
    </row>
    <row r="201" spans="1:25" ht="16.5" customHeight="1" x14ac:dyDescent="0.3">
      <c r="A201" s="52" t="s">
        <v>152</v>
      </c>
      <c r="B201" s="53"/>
      <c r="C201" s="83"/>
      <c r="D201" s="53"/>
      <c r="E201" s="74"/>
      <c r="F201" s="74"/>
      <c r="G201" s="74"/>
      <c r="H201" s="74"/>
      <c r="I201" s="74"/>
      <c r="J201" s="74"/>
      <c r="K201" s="74"/>
      <c r="L201" s="74"/>
      <c r="M201" s="74"/>
      <c r="N201" s="5"/>
      <c r="O201" s="5"/>
      <c r="P201" s="25"/>
      <c r="Q201" s="5"/>
      <c r="R201" s="5"/>
      <c r="S201" s="3"/>
      <c r="T201" s="3"/>
      <c r="U201" s="3"/>
      <c r="V201" s="3"/>
      <c r="W201" s="3"/>
      <c r="X201" s="3"/>
      <c r="Y201" s="3"/>
    </row>
    <row r="202" spans="1:25" ht="16.5" customHeight="1" x14ac:dyDescent="0.3">
      <c r="A202" s="52" t="s">
        <v>153</v>
      </c>
      <c r="B202" s="53"/>
      <c r="C202" s="83"/>
      <c r="D202" s="53"/>
      <c r="E202" s="74"/>
      <c r="F202" s="74"/>
      <c r="G202" s="74"/>
      <c r="H202" s="74"/>
      <c r="I202" s="74"/>
      <c r="J202" s="74"/>
      <c r="K202" s="74"/>
      <c r="L202" s="74"/>
      <c r="M202" s="74"/>
      <c r="N202" s="5"/>
      <c r="O202" s="5"/>
      <c r="P202" s="25"/>
      <c r="Q202" s="5"/>
      <c r="R202" s="5"/>
      <c r="S202" s="3"/>
      <c r="T202" s="3"/>
      <c r="U202" s="3"/>
      <c r="V202" s="3"/>
      <c r="W202" s="3"/>
      <c r="X202" s="3"/>
      <c r="Y202" s="3"/>
    </row>
    <row r="203" spans="1:25" ht="16.5" customHeight="1" x14ac:dyDescent="0.3">
      <c r="A203" s="52" t="s">
        <v>130</v>
      </c>
      <c r="B203" s="53"/>
      <c r="C203" s="83"/>
      <c r="D203" s="53"/>
      <c r="E203" s="74"/>
      <c r="F203" s="74"/>
      <c r="G203" s="74"/>
      <c r="H203" s="74"/>
      <c r="I203" s="74"/>
      <c r="J203" s="74"/>
      <c r="K203" s="74"/>
      <c r="L203" s="74"/>
      <c r="M203" s="74"/>
      <c r="N203" s="5"/>
      <c r="O203" s="5"/>
      <c r="P203" s="25"/>
      <c r="Q203" s="5"/>
      <c r="R203" s="5"/>
      <c r="S203" s="3"/>
      <c r="T203" s="3"/>
      <c r="U203" s="3"/>
      <c r="V203" s="3"/>
      <c r="W203" s="3"/>
      <c r="X203" s="3"/>
      <c r="Y203" s="3"/>
    </row>
    <row r="204" spans="1:25" ht="16.5" customHeight="1" x14ac:dyDescent="0.3">
      <c r="A204" s="52" t="s">
        <v>163</v>
      </c>
      <c r="B204" s="53"/>
      <c r="C204" s="83"/>
      <c r="D204" s="53"/>
      <c r="E204" s="74"/>
      <c r="F204" s="74"/>
      <c r="G204" s="74"/>
      <c r="H204" s="74"/>
      <c r="I204" s="74"/>
      <c r="J204" s="74"/>
      <c r="K204" s="74"/>
      <c r="L204" s="74"/>
      <c r="M204" s="74"/>
      <c r="N204" s="5"/>
      <c r="O204" s="5"/>
      <c r="P204" s="25"/>
      <c r="Q204" s="5"/>
      <c r="R204" s="5"/>
      <c r="S204" s="3"/>
      <c r="T204" s="3"/>
      <c r="U204" s="3"/>
      <c r="V204" s="3"/>
      <c r="W204" s="3"/>
      <c r="X204" s="3"/>
      <c r="Y204" s="3"/>
    </row>
    <row r="205" spans="1:25" x14ac:dyDescent="0.25">
      <c r="A205" s="33"/>
      <c r="C205" s="37"/>
      <c r="E205" s="5"/>
      <c r="F205" s="5"/>
      <c r="G205" s="5"/>
      <c r="H205" s="25"/>
      <c r="I205" s="5"/>
      <c r="J205" s="25"/>
      <c r="K205" s="5"/>
      <c r="L205" s="25"/>
      <c r="M205" s="5"/>
      <c r="N205" s="5"/>
      <c r="O205" s="5"/>
      <c r="P205" s="25"/>
      <c r="Q205" s="5"/>
      <c r="R205" s="5"/>
      <c r="S205" s="3"/>
      <c r="T205" s="3"/>
      <c r="U205" s="3"/>
      <c r="V205" s="3"/>
      <c r="W205" s="3"/>
      <c r="X205" s="3"/>
      <c r="Y205" s="3"/>
    </row>
    <row r="206" spans="1:25" x14ac:dyDescent="0.25">
      <c r="C206" s="37"/>
      <c r="E206" s="5"/>
      <c r="F206" s="5"/>
      <c r="G206" s="5"/>
      <c r="H206" s="25"/>
      <c r="I206" s="5"/>
      <c r="J206" s="25"/>
      <c r="K206" s="5"/>
      <c r="L206" s="25"/>
      <c r="M206" s="5"/>
      <c r="N206" s="5"/>
      <c r="O206" s="5"/>
      <c r="P206" s="25"/>
      <c r="Q206" s="5"/>
      <c r="R206" s="5"/>
      <c r="S206" s="3"/>
      <c r="T206" s="3"/>
      <c r="U206" s="3"/>
      <c r="V206" s="3"/>
      <c r="W206" s="3"/>
      <c r="X206" s="3"/>
      <c r="Y206" s="3"/>
    </row>
    <row r="207" spans="1:25" x14ac:dyDescent="0.25">
      <c r="C207" s="37"/>
      <c r="E207" s="5"/>
      <c r="F207" s="5"/>
      <c r="G207" s="5"/>
      <c r="H207" s="25"/>
      <c r="I207" s="5"/>
      <c r="J207" s="25"/>
      <c r="K207" s="5"/>
      <c r="L207" s="25"/>
      <c r="M207" s="5"/>
      <c r="N207" s="5"/>
      <c r="O207" s="5"/>
      <c r="P207" s="25"/>
      <c r="Q207" s="5"/>
      <c r="R207" s="5"/>
      <c r="S207" s="3"/>
      <c r="T207" s="3"/>
      <c r="U207" s="3"/>
      <c r="V207" s="3"/>
      <c r="W207" s="3"/>
      <c r="X207" s="3"/>
      <c r="Y207" s="3"/>
    </row>
    <row r="208" spans="1:25" x14ac:dyDescent="0.25">
      <c r="C208" s="37"/>
      <c r="E208" s="5"/>
      <c r="F208" s="5"/>
      <c r="G208" s="5"/>
      <c r="H208" s="25"/>
      <c r="I208" s="5"/>
      <c r="J208" s="25"/>
      <c r="K208" s="5"/>
      <c r="L208" s="25"/>
      <c r="M208" s="5"/>
      <c r="N208" s="5"/>
      <c r="O208" s="5"/>
      <c r="P208" s="25"/>
      <c r="Q208" s="5"/>
      <c r="R208" s="5"/>
      <c r="S208" s="3"/>
      <c r="T208" s="3"/>
      <c r="U208" s="3"/>
      <c r="V208" s="3"/>
      <c r="W208" s="3"/>
      <c r="X208" s="3"/>
      <c r="Y208" s="3"/>
    </row>
    <row r="209" spans="3:25" x14ac:dyDescent="0.25">
      <c r="C209" s="37"/>
      <c r="E209" s="5"/>
      <c r="F209" s="5"/>
      <c r="G209" s="5"/>
      <c r="H209" s="25"/>
      <c r="I209" s="5"/>
      <c r="J209" s="25"/>
      <c r="K209" s="5"/>
      <c r="L209" s="25"/>
      <c r="M209" s="5"/>
      <c r="N209" s="5"/>
      <c r="O209" s="5"/>
      <c r="P209" s="25"/>
      <c r="Q209" s="5"/>
      <c r="R209" s="5"/>
      <c r="S209" s="3"/>
      <c r="T209" s="3"/>
      <c r="U209" s="3"/>
      <c r="V209" s="3"/>
      <c r="W209" s="3"/>
      <c r="X209" s="3"/>
      <c r="Y209" s="3"/>
    </row>
    <row r="210" spans="3:25" x14ac:dyDescent="0.25">
      <c r="C210" s="37"/>
      <c r="E210" s="5"/>
      <c r="F210" s="5"/>
      <c r="G210" s="5"/>
      <c r="H210" s="25"/>
      <c r="I210" s="5"/>
      <c r="J210" s="25"/>
      <c r="K210" s="5"/>
      <c r="L210" s="25"/>
      <c r="M210" s="5"/>
      <c r="N210" s="5"/>
      <c r="O210" s="5"/>
      <c r="P210" s="25"/>
      <c r="Q210" s="5"/>
      <c r="R210" s="5"/>
      <c r="S210" s="3"/>
      <c r="T210" s="3"/>
      <c r="U210" s="3"/>
      <c r="V210" s="3"/>
      <c r="W210" s="3"/>
      <c r="X210" s="3"/>
      <c r="Y210" s="3"/>
    </row>
    <row r="211" spans="3:25" x14ac:dyDescent="0.25">
      <c r="C211" s="37"/>
      <c r="E211" s="5"/>
      <c r="F211" s="5"/>
      <c r="G211" s="5"/>
      <c r="H211" s="25"/>
      <c r="I211" s="5"/>
      <c r="J211" s="25"/>
      <c r="K211" s="5"/>
      <c r="L211" s="25"/>
      <c r="M211" s="5"/>
      <c r="N211" s="5"/>
      <c r="O211" s="5"/>
      <c r="P211" s="25"/>
      <c r="Q211" s="5"/>
      <c r="R211" s="5"/>
      <c r="S211" s="3"/>
      <c r="T211" s="3"/>
      <c r="U211" s="3"/>
      <c r="V211" s="3"/>
      <c r="W211" s="3"/>
      <c r="X211" s="3"/>
      <c r="Y211" s="3"/>
    </row>
    <row r="212" spans="3:25" x14ac:dyDescent="0.25">
      <c r="C212" s="37"/>
      <c r="E212" s="5"/>
      <c r="F212" s="5"/>
      <c r="G212" s="5"/>
      <c r="H212" s="25"/>
      <c r="I212" s="5"/>
      <c r="J212" s="25"/>
      <c r="K212" s="5"/>
      <c r="L212" s="25"/>
      <c r="M212" s="5"/>
      <c r="N212" s="5"/>
      <c r="O212" s="5"/>
      <c r="P212" s="25"/>
      <c r="Q212" s="5"/>
      <c r="R212" s="5"/>
      <c r="S212" s="3"/>
      <c r="T212" s="3"/>
      <c r="U212" s="3"/>
      <c r="V212" s="3"/>
      <c r="W212" s="3"/>
      <c r="X212" s="3"/>
      <c r="Y212" s="3"/>
    </row>
    <row r="213" spans="3:25" x14ac:dyDescent="0.25">
      <c r="C213" s="37"/>
      <c r="E213" s="5"/>
      <c r="F213" s="5"/>
      <c r="G213" s="5"/>
      <c r="H213" s="25"/>
      <c r="I213" s="5"/>
      <c r="J213" s="25"/>
      <c r="K213" s="5"/>
      <c r="L213" s="25"/>
      <c r="M213" s="5"/>
      <c r="N213" s="5"/>
      <c r="O213" s="5"/>
      <c r="P213" s="25"/>
      <c r="Q213" s="5"/>
      <c r="R213" s="5"/>
      <c r="S213" s="3"/>
      <c r="T213" s="3"/>
      <c r="U213" s="3"/>
      <c r="V213" s="3"/>
      <c r="W213" s="3"/>
      <c r="X213" s="3"/>
      <c r="Y213" s="3"/>
    </row>
    <row r="214" spans="3:25" x14ac:dyDescent="0.25">
      <c r="C214" s="37"/>
      <c r="E214" s="5"/>
      <c r="F214" s="5"/>
      <c r="G214" s="5"/>
      <c r="H214" s="25"/>
      <c r="I214" s="5"/>
      <c r="J214" s="25"/>
      <c r="K214" s="5"/>
      <c r="L214" s="25"/>
      <c r="M214" s="5"/>
      <c r="N214" s="5"/>
      <c r="O214" s="5"/>
      <c r="P214" s="25"/>
      <c r="Q214" s="5"/>
      <c r="R214" s="5"/>
      <c r="S214" s="3"/>
      <c r="T214" s="3"/>
      <c r="U214" s="3"/>
      <c r="V214" s="3"/>
      <c r="W214" s="3"/>
      <c r="X214" s="3"/>
      <c r="Y214" s="3"/>
    </row>
    <row r="215" spans="3:25" x14ac:dyDescent="0.25">
      <c r="C215" s="37"/>
      <c r="E215" s="5"/>
      <c r="F215" s="5"/>
      <c r="G215" s="5"/>
      <c r="H215" s="25"/>
      <c r="I215" s="5"/>
      <c r="J215" s="25"/>
      <c r="K215" s="5"/>
      <c r="L215" s="25"/>
      <c r="M215" s="5"/>
      <c r="N215" s="5"/>
      <c r="O215" s="5"/>
      <c r="P215" s="25"/>
      <c r="Q215" s="5"/>
      <c r="R215" s="5"/>
      <c r="S215" s="3"/>
      <c r="T215" s="3"/>
      <c r="U215" s="3"/>
      <c r="V215" s="3"/>
      <c r="W215" s="3"/>
      <c r="X215" s="3"/>
      <c r="Y215" s="3"/>
    </row>
    <row r="216" spans="3:25" x14ac:dyDescent="0.25">
      <c r="C216" s="37"/>
      <c r="E216" s="5"/>
      <c r="F216" s="5"/>
      <c r="G216" s="5"/>
      <c r="H216" s="25"/>
      <c r="I216" s="5"/>
      <c r="J216" s="25"/>
      <c r="K216" s="5"/>
      <c r="L216" s="25"/>
      <c r="M216" s="5"/>
      <c r="N216" s="5"/>
      <c r="O216" s="5"/>
      <c r="P216" s="25"/>
      <c r="Q216" s="5"/>
      <c r="R216" s="5"/>
      <c r="S216" s="3"/>
      <c r="T216" s="3"/>
      <c r="U216" s="3"/>
      <c r="V216" s="3"/>
      <c r="W216" s="3"/>
      <c r="X216" s="3"/>
      <c r="Y216" s="3"/>
    </row>
    <row r="217" spans="3:25" x14ac:dyDescent="0.25">
      <c r="C217" s="37"/>
      <c r="E217" s="5"/>
      <c r="F217" s="5"/>
      <c r="G217" s="5"/>
      <c r="H217" s="25"/>
      <c r="I217" s="5"/>
      <c r="J217" s="25"/>
      <c r="K217" s="5"/>
      <c r="L217" s="25"/>
      <c r="M217" s="5"/>
      <c r="N217" s="5"/>
      <c r="O217" s="5"/>
      <c r="P217" s="25"/>
      <c r="Q217" s="5"/>
      <c r="R217" s="5"/>
      <c r="S217" s="3"/>
      <c r="T217" s="3"/>
      <c r="U217" s="3"/>
      <c r="V217" s="3"/>
      <c r="W217" s="3"/>
      <c r="X217" s="3"/>
      <c r="Y217" s="3"/>
    </row>
    <row r="218" spans="3:25" x14ac:dyDescent="0.25">
      <c r="C218" s="37"/>
      <c r="E218" s="5"/>
      <c r="F218" s="5"/>
      <c r="G218" s="5"/>
      <c r="H218" s="25"/>
      <c r="I218" s="5"/>
      <c r="J218" s="25"/>
      <c r="K218" s="5"/>
      <c r="L218" s="25"/>
      <c r="M218" s="5"/>
      <c r="N218" s="5"/>
      <c r="O218" s="5"/>
      <c r="P218" s="25"/>
      <c r="Q218" s="5"/>
      <c r="R218" s="5"/>
      <c r="S218" s="3"/>
      <c r="T218" s="3"/>
      <c r="U218" s="3"/>
      <c r="V218" s="3"/>
      <c r="W218" s="3"/>
      <c r="X218" s="3"/>
      <c r="Y218" s="3"/>
    </row>
    <row r="219" spans="3:25" x14ac:dyDescent="0.25">
      <c r="C219" s="37"/>
      <c r="E219" s="5"/>
      <c r="F219" s="5"/>
      <c r="G219" s="5"/>
      <c r="H219" s="25"/>
      <c r="I219" s="5"/>
      <c r="J219" s="25"/>
      <c r="K219" s="5"/>
      <c r="L219" s="25"/>
      <c r="M219" s="5"/>
      <c r="N219" s="5"/>
      <c r="O219" s="5"/>
      <c r="P219" s="25"/>
      <c r="Q219" s="5"/>
      <c r="R219" s="5"/>
      <c r="S219" s="3"/>
      <c r="T219" s="3"/>
      <c r="U219" s="3"/>
      <c r="V219" s="3"/>
      <c r="W219" s="3"/>
      <c r="X219" s="3"/>
      <c r="Y219" s="3"/>
    </row>
    <row r="220" spans="3:25" x14ac:dyDescent="0.25">
      <c r="C220" s="37"/>
      <c r="E220" s="5"/>
      <c r="F220" s="5"/>
      <c r="G220" s="5"/>
      <c r="H220" s="25"/>
      <c r="I220" s="5"/>
      <c r="J220" s="25"/>
      <c r="K220" s="5"/>
      <c r="L220" s="25"/>
      <c r="M220" s="5"/>
      <c r="N220" s="5"/>
      <c r="O220" s="5"/>
      <c r="P220" s="25"/>
      <c r="Q220" s="5"/>
      <c r="R220" s="5"/>
      <c r="S220" s="3"/>
      <c r="T220" s="3"/>
      <c r="U220" s="3"/>
      <c r="V220" s="3"/>
      <c r="W220" s="3"/>
      <c r="X220" s="3"/>
      <c r="Y220" s="3"/>
    </row>
    <row r="221" spans="3:25" x14ac:dyDescent="0.25">
      <c r="C221" s="37"/>
      <c r="E221" s="5"/>
      <c r="F221" s="5"/>
      <c r="G221" s="5"/>
      <c r="H221" s="25"/>
      <c r="I221" s="5"/>
      <c r="J221" s="25"/>
      <c r="K221" s="5"/>
      <c r="L221" s="25"/>
      <c r="M221" s="5"/>
      <c r="N221" s="5"/>
      <c r="O221" s="5"/>
      <c r="P221" s="25"/>
      <c r="Q221" s="5"/>
      <c r="R221" s="5"/>
      <c r="S221" s="3"/>
      <c r="T221" s="3"/>
      <c r="U221" s="3"/>
      <c r="V221" s="3"/>
      <c r="W221" s="3"/>
      <c r="X221" s="3"/>
      <c r="Y221" s="3"/>
    </row>
    <row r="222" spans="3:25" x14ac:dyDescent="0.25">
      <c r="C222" s="37"/>
      <c r="E222" s="5"/>
      <c r="F222" s="5"/>
      <c r="G222" s="5"/>
      <c r="H222" s="25"/>
      <c r="I222" s="5"/>
      <c r="J222" s="25"/>
      <c r="K222" s="5"/>
      <c r="L222" s="25"/>
      <c r="M222" s="5"/>
      <c r="N222" s="5"/>
      <c r="O222" s="5"/>
      <c r="P222" s="25"/>
      <c r="Q222" s="5"/>
      <c r="R222" s="5"/>
      <c r="S222" s="3"/>
      <c r="T222" s="3"/>
      <c r="U222" s="3"/>
      <c r="V222" s="3"/>
      <c r="W222" s="3"/>
      <c r="X222" s="3"/>
      <c r="Y222" s="3"/>
    </row>
    <row r="223" spans="3:25" x14ac:dyDescent="0.25">
      <c r="C223" s="37"/>
      <c r="E223" s="5"/>
      <c r="F223" s="5"/>
      <c r="G223" s="5"/>
      <c r="H223" s="25"/>
      <c r="I223" s="5"/>
      <c r="J223" s="25"/>
      <c r="K223" s="5"/>
      <c r="L223" s="25"/>
      <c r="M223" s="5"/>
      <c r="N223" s="5"/>
      <c r="O223" s="5"/>
      <c r="P223" s="25"/>
      <c r="Q223" s="5"/>
      <c r="R223" s="5"/>
      <c r="S223" s="3"/>
      <c r="T223" s="3"/>
      <c r="U223" s="3"/>
      <c r="V223" s="3"/>
      <c r="W223" s="3"/>
      <c r="X223" s="3"/>
      <c r="Y223" s="3"/>
    </row>
    <row r="224" spans="3:25" x14ac:dyDescent="0.25">
      <c r="C224" s="37"/>
      <c r="E224" s="5"/>
      <c r="F224" s="5"/>
      <c r="G224" s="5"/>
      <c r="H224" s="25"/>
      <c r="I224" s="5"/>
      <c r="J224" s="25"/>
      <c r="K224" s="5"/>
      <c r="L224" s="25"/>
      <c r="M224" s="5"/>
      <c r="N224" s="5"/>
      <c r="O224" s="5"/>
      <c r="P224" s="25"/>
      <c r="Q224" s="5"/>
      <c r="R224" s="5"/>
      <c r="S224" s="3"/>
      <c r="T224" s="3"/>
      <c r="U224" s="3"/>
      <c r="V224" s="3"/>
      <c r="W224" s="3"/>
      <c r="X224" s="3"/>
      <c r="Y224" s="3"/>
    </row>
    <row r="225" spans="3:25" x14ac:dyDescent="0.25">
      <c r="C225" s="37"/>
      <c r="E225" s="5"/>
      <c r="F225" s="5"/>
      <c r="G225" s="5"/>
      <c r="H225" s="25"/>
      <c r="I225" s="5"/>
      <c r="J225" s="25"/>
      <c r="K225" s="5"/>
      <c r="L225" s="25"/>
      <c r="M225" s="5"/>
      <c r="N225" s="5"/>
      <c r="O225" s="5"/>
      <c r="P225" s="25"/>
      <c r="Q225" s="5"/>
      <c r="R225" s="5"/>
      <c r="S225" s="3"/>
      <c r="T225" s="3"/>
      <c r="U225" s="3"/>
      <c r="V225" s="3"/>
      <c r="W225" s="3"/>
      <c r="X225" s="3"/>
      <c r="Y225" s="3"/>
    </row>
    <row r="226" spans="3:25" x14ac:dyDescent="0.25">
      <c r="C226" s="37"/>
      <c r="E226" s="5"/>
      <c r="F226" s="5"/>
      <c r="G226" s="5"/>
      <c r="H226" s="25"/>
      <c r="I226" s="5"/>
      <c r="J226" s="25"/>
      <c r="K226" s="5"/>
      <c r="L226" s="25"/>
      <c r="M226" s="5"/>
      <c r="N226" s="5"/>
      <c r="O226" s="5"/>
      <c r="P226" s="25"/>
      <c r="Q226" s="5"/>
      <c r="R226" s="5"/>
      <c r="S226" s="3"/>
      <c r="T226" s="3"/>
      <c r="U226" s="3"/>
      <c r="V226" s="3"/>
      <c r="W226" s="3"/>
      <c r="X226" s="3"/>
      <c r="Y226" s="3"/>
    </row>
    <row r="227" spans="3:25" x14ac:dyDescent="0.25">
      <c r="C227" s="37"/>
      <c r="E227" s="5"/>
      <c r="F227" s="5"/>
      <c r="G227" s="5"/>
      <c r="H227" s="25"/>
      <c r="I227" s="5"/>
      <c r="J227" s="25"/>
      <c r="K227" s="5"/>
      <c r="L227" s="25"/>
      <c r="M227" s="5"/>
      <c r="N227" s="5"/>
      <c r="O227" s="5"/>
      <c r="P227" s="25"/>
      <c r="Q227" s="5"/>
      <c r="R227" s="5"/>
      <c r="S227" s="3"/>
      <c r="T227" s="3"/>
      <c r="U227" s="3"/>
      <c r="V227" s="3"/>
      <c r="W227" s="3"/>
      <c r="X227" s="3"/>
      <c r="Y227" s="3"/>
    </row>
    <row r="228" spans="3:25" x14ac:dyDescent="0.25">
      <c r="C228" s="37"/>
      <c r="E228" s="5"/>
      <c r="F228" s="5"/>
      <c r="G228" s="5"/>
      <c r="H228" s="25"/>
      <c r="I228" s="5"/>
      <c r="J228" s="25"/>
      <c r="K228" s="5"/>
      <c r="L228" s="25"/>
      <c r="M228" s="5"/>
      <c r="N228" s="5"/>
      <c r="O228" s="5"/>
      <c r="P228" s="25"/>
      <c r="Q228" s="5"/>
      <c r="R228" s="5"/>
      <c r="S228" s="3"/>
      <c r="T228" s="3"/>
      <c r="U228" s="3"/>
      <c r="V228" s="3"/>
      <c r="W228" s="3"/>
      <c r="X228" s="3"/>
      <c r="Y228" s="3"/>
    </row>
    <row r="229" spans="3:25" x14ac:dyDescent="0.25">
      <c r="C229" s="37"/>
      <c r="E229" s="5"/>
      <c r="F229" s="5"/>
      <c r="G229" s="5"/>
      <c r="H229" s="25"/>
      <c r="I229" s="5"/>
      <c r="J229" s="25"/>
      <c r="K229" s="5"/>
      <c r="L229" s="25"/>
      <c r="M229" s="5"/>
      <c r="N229" s="5"/>
      <c r="O229" s="5"/>
      <c r="P229" s="25"/>
      <c r="Q229" s="5"/>
      <c r="R229" s="5"/>
      <c r="S229" s="3"/>
      <c r="T229" s="3"/>
      <c r="U229" s="3"/>
      <c r="V229" s="3"/>
      <c r="W229" s="3"/>
      <c r="X229" s="3"/>
      <c r="Y229" s="3"/>
    </row>
    <row r="230" spans="3:25" x14ac:dyDescent="0.25">
      <c r="C230" s="37"/>
      <c r="E230" s="5"/>
      <c r="F230" s="5"/>
      <c r="G230" s="5"/>
      <c r="H230" s="25"/>
      <c r="I230" s="5"/>
      <c r="J230" s="25"/>
      <c r="K230" s="5"/>
      <c r="L230" s="25"/>
      <c r="M230" s="5"/>
      <c r="N230" s="5"/>
      <c r="O230" s="5"/>
      <c r="P230" s="25"/>
      <c r="Q230" s="5"/>
      <c r="R230" s="5"/>
      <c r="S230" s="3"/>
      <c r="T230" s="3"/>
      <c r="U230" s="3"/>
      <c r="V230" s="3"/>
      <c r="W230" s="3"/>
      <c r="X230" s="3"/>
      <c r="Y230" s="3"/>
    </row>
  </sheetData>
  <pageMargins left="0.4" right="0.4" top="0.4" bottom="0.4" header="0.3" footer="0.3"/>
  <pageSetup scale="60" fitToHeight="4" orientation="landscape" r:id="rId1"/>
  <headerFooter>
    <oddFooter>&amp;L&amp;"Arial,Regular"&amp;10Page &amp;P&amp;R&amp;"Arial,Regular"&amp;10Prepared by: JHU</oddFooter>
  </headerFooter>
  <rowBreaks count="4" manualBreakCount="4">
    <brk id="52" max="12" man="1"/>
    <brk id="101" max="12" man="1"/>
    <brk id="143" max="12" man="1"/>
    <brk id="18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1 - Summary</vt:lpstr>
      <vt:lpstr>'Table 1 - Summary'!Print_Area</vt:lpstr>
      <vt:lpstr>'Table 1 -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Roberts</dc:creator>
  <cp:lastModifiedBy>Melinda K. Abrams</cp:lastModifiedBy>
  <cp:lastPrinted>2014-06-05T19:47:10Z</cp:lastPrinted>
  <dcterms:created xsi:type="dcterms:W3CDTF">2014-03-18T01:42:47Z</dcterms:created>
  <dcterms:modified xsi:type="dcterms:W3CDTF">2014-06-05T20:43:43Z</dcterms:modified>
</cp:coreProperties>
</file>